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4000" windowHeight="9735" tabRatio="920"/>
  </bookViews>
  <sheets>
    <sheet name="1. Date generale" sheetId="24" r:id="rId1"/>
    <sheet name="2 .1. Cadrul tematic" sheetId="21" r:id="rId2"/>
    <sheet name="2.2. Cadrul de finantare" sheetId="20" r:id="rId3"/>
    <sheet name="2.3. Distribuirea pe directii" sheetId="23" r:id="rId4"/>
    <sheet name="3. Resurse umane" sheetId="9" r:id="rId5"/>
    <sheet name="4. Potential logistic" sheetId="10" r:id="rId6"/>
    <sheet name="5. Performanţă internaţională" sheetId="15" r:id="rId7"/>
    <sheet name="6. Contribuţie naţională" sheetId="16" r:id="rId8"/>
    <sheet name="7. Relevanţa economică" sheetId="17" r:id="rId9"/>
    <sheet name="8. Relevanţa socială" sheetId="18" r:id="rId10"/>
    <sheet name="Sheet3" sheetId="3" state="hidden" r:id="rId11"/>
  </sheets>
  <externalReferences>
    <externalReference r:id="rId12"/>
  </externalReferences>
  <definedNames>
    <definedName name="_Toc234379941" localSheetId="0">'1. Date generale'!$A$6</definedName>
    <definedName name="_Toc234379942" localSheetId="1">'2 .1. Cadrul tematic'!#REF!</definedName>
    <definedName name="_Toc234379942" localSheetId="2">'2.2. Cadrul de finantare'!#REF!</definedName>
    <definedName name="_Toc234379944" localSheetId="6">'5. Performanţă internaţională'!$A$1</definedName>
    <definedName name="_Toc234379947" localSheetId="6">'5. Performanţă internaţională'!$B$36</definedName>
    <definedName name="_Toc234379948" localSheetId="7">'6. Contribuţie naţională'!$A$1</definedName>
    <definedName name="_Toc234379949" localSheetId="7">'6. Contribuţie naţională'!#REF!</definedName>
    <definedName name="_Toc234379950" localSheetId="7">'6. Contribuţie naţională'!#REF!</definedName>
    <definedName name="_Toc234379951" localSheetId="7">'6. Contribuţie naţională'!#REF!</definedName>
    <definedName name="_Toc234379952" localSheetId="8">'7. Relevanţa economică'!$A$1</definedName>
    <definedName name="_Toc234379952" localSheetId="9">'8. Relevanţa socială'!#REF!</definedName>
    <definedName name="_Toc234379956" localSheetId="8">'7. Relevanţa economică'!#REF!</definedName>
    <definedName name="_Toc234379956" localSheetId="9">'8. Relevanţa socială'!$A$1</definedName>
    <definedName name="_Toc234379957" localSheetId="8">'7. Relevanţa economică'!#REF!</definedName>
    <definedName name="_Toc234379957" localSheetId="9">'8. Relevanţa socială'!#REF!</definedName>
    <definedName name="_Toc234379958" localSheetId="9">'8. Relevanţa socială'!#REF!</definedName>
    <definedName name="_Toc234379959" localSheetId="9">'8. Relevanţa socială'!#REF!</definedName>
    <definedName name="_Toc235930825" localSheetId="0">'1. Date generale'!$A$28</definedName>
    <definedName name="_Toc235930830" localSheetId="3">'2.3. Distribuirea pe directii'!$A$1</definedName>
    <definedName name="_Toc235930833" localSheetId="4">'3. Resurse umane'!$A$32</definedName>
    <definedName name="_Toc235944970" localSheetId="4">'3. Resurse umane'!$A$2</definedName>
    <definedName name="_Toc235944972" localSheetId="5">'4. Potential logistic'!$C$2</definedName>
    <definedName name="_Toc235944973" localSheetId="5">'4. Potential logistic'!$C$3</definedName>
    <definedName name="_Toc235944974" localSheetId="5">'4. Potential logistic'!$C$12</definedName>
    <definedName name="_Toc235944975" localSheetId="5">'4. Potential logistic'!$C$15</definedName>
    <definedName name="_Toc235944976" localSheetId="5">'4. Potential logistic'!$C$19</definedName>
    <definedName name="_Toc235944977" localSheetId="5">'4. Potential logistic'!$C$24</definedName>
    <definedName name="cumul">Sheet3!$B$28:$B$29</definedName>
    <definedName name="Cumulare">#REF!</definedName>
    <definedName name="Directia_strategica">Sheet3!$A$20:$A$25</definedName>
    <definedName name="Gr_stiintific">Sheet3!$A$33:$A$34</definedName>
    <definedName name="gradul_stiintific" localSheetId="0">[1]Sheet3!$A$33:$A$34</definedName>
    <definedName name="gradul_stiintific">Sheet3!$A$33:$A$34</definedName>
    <definedName name="Institutia">Sheet3!$A$44:$A$94</definedName>
    <definedName name="Lista">Sheet3!#REF!</definedName>
    <definedName name="Organizatia">Sheet3!$A$95:$A$95</definedName>
    <definedName name="Organizatie" localSheetId="0">[1]Sheet3!$A$43:$A$92</definedName>
    <definedName name="Organizatie">Sheet3!$A$95:$A$95</definedName>
    <definedName name="T_academic">Sheet3!$A$96:$A$97</definedName>
    <definedName name="T_organizatiei">Sheet3!$A$28:$A$30</definedName>
    <definedName name="T_stiintific">Sheet3!$A$37:$A$40</definedName>
    <definedName name="Tip_cercetare">Sheet3!$A$2:$A$4</definedName>
    <definedName name="Tip_proiect">Sheet3!$A$7:$A$17</definedName>
    <definedName name="Tipul_organizatiei" localSheetId="0">[1]Sheet3!$A$28:$A$30</definedName>
    <definedName name="Tipul_organizatiei">Sheet3!$A$28:$A$30</definedName>
    <definedName name="Titlul_academic" localSheetId="0">[1]Sheet3!$A$94:$A$95</definedName>
    <definedName name="Titlul_academic">Sheet3!$A$96:$A$97</definedName>
    <definedName name="titlul_stiintific" localSheetId="0">[1]Sheet3!$A$37:$A$40</definedName>
    <definedName name="titlul_stiintific">Sheet3!$A$37:$A$40</definedName>
    <definedName name="_xlnm.Print_Area" localSheetId="0">'1. Date generale'!$A$6:$C$34</definedName>
    <definedName name="_xlnm.Print_Area" localSheetId="1">'2 .1. Cadrul tematic'!$A$1:$D$17</definedName>
    <definedName name="_xlnm.Print_Area" localSheetId="2">'2.2. Cadrul de finantare'!$A$1:$I$29</definedName>
    <definedName name="_xlnm.Print_Area" localSheetId="3">'2.3. Distribuirea pe directii'!$A$1:$I$33</definedName>
    <definedName name="_xlnm.Print_Area" localSheetId="4">'3. Resurse umane'!$A:$N</definedName>
    <definedName name="_xlnm.Print_Area" localSheetId="5">'4. Potential logistic'!$A$1:$F$36</definedName>
    <definedName name="_xlnm.Print_Area" localSheetId="6">'5. Performanţă internaţională'!$A$1:$C$51</definedName>
    <definedName name="_xlnm.Print_Area" localSheetId="7">'6. Contribuţie naţională'!$A$1:$C$57</definedName>
    <definedName name="_xlnm.Print_Area" localSheetId="8">'7. Relevanţa economică'!$A$1:$C$33</definedName>
    <definedName name="_xlnm.Print_Area" localSheetId="9">'8. Relevanţa socială'!$A$1:$C$28</definedName>
  </definedNames>
  <calcPr calcId="125725"/>
</workbook>
</file>

<file path=xl/calcChain.xml><?xml version="1.0" encoding="utf-8"?>
<calcChain xmlns="http://schemas.openxmlformats.org/spreadsheetml/2006/main">
  <c r="F7" i="20"/>
  <c r="F5"/>
  <c r="F24"/>
  <c r="G16"/>
  <c r="G9"/>
  <c r="I16"/>
  <c r="H16"/>
  <c r="F16" s="1"/>
  <c r="F28"/>
  <c r="F27"/>
  <c r="F23"/>
  <c r="F22"/>
  <c r="F21"/>
  <c r="F20"/>
  <c r="F19"/>
  <c r="F18"/>
  <c r="C18" s="1"/>
  <c r="F15"/>
  <c r="F14"/>
  <c r="C14" s="1"/>
  <c r="F13"/>
  <c r="F12"/>
  <c r="C12" s="1"/>
  <c r="F11"/>
  <c r="C23"/>
  <c r="C21"/>
  <c r="C20"/>
  <c r="I9"/>
  <c r="I7" s="1"/>
  <c r="H9"/>
  <c r="D5" i="21"/>
  <c r="C5"/>
  <c r="D11"/>
  <c r="C11"/>
  <c r="D6" i="9"/>
  <c r="D7"/>
  <c r="N7" s="1"/>
  <c r="N6"/>
  <c r="N27" s="1"/>
  <c r="B10" i="10"/>
  <c r="B6"/>
  <c r="D8" i="9"/>
  <c r="F6" i="10"/>
  <c r="D7" i="23"/>
  <c r="E7"/>
  <c r="C7" s="1"/>
  <c r="F7"/>
  <c r="F33" s="1"/>
  <c r="G7"/>
  <c r="H7"/>
  <c r="H33" s="1"/>
  <c r="I7"/>
  <c r="I33" s="1"/>
  <c r="C9"/>
  <c r="C10"/>
  <c r="D12"/>
  <c r="E12"/>
  <c r="C12" s="1"/>
  <c r="F12"/>
  <c r="G12"/>
  <c r="H12"/>
  <c r="I12"/>
  <c r="C14"/>
  <c r="C15"/>
  <c r="D17"/>
  <c r="G17"/>
  <c r="F17"/>
  <c r="E17"/>
  <c r="C17" s="1"/>
  <c r="H17"/>
  <c r="I17"/>
  <c r="C19"/>
  <c r="C20"/>
  <c r="D22"/>
  <c r="E22"/>
  <c r="F22"/>
  <c r="G22"/>
  <c r="C22"/>
  <c r="H22"/>
  <c r="I22"/>
  <c r="C24"/>
  <c r="C25"/>
  <c r="D27"/>
  <c r="D33" s="1"/>
  <c r="E27"/>
  <c r="F27"/>
  <c r="G27"/>
  <c r="G33" s="1"/>
  <c r="H27"/>
  <c r="I27"/>
  <c r="C29"/>
  <c r="C30"/>
  <c r="A18" i="10"/>
  <c r="F18"/>
  <c r="A14"/>
  <c r="E14"/>
  <c r="D21" i="9"/>
  <c r="N21"/>
  <c r="D25"/>
  <c r="N25"/>
  <c r="D23"/>
  <c r="N23"/>
  <c r="E28"/>
  <c r="F28"/>
  <c r="G28"/>
  <c r="H28"/>
  <c r="I28"/>
  <c r="J28"/>
  <c r="K28"/>
  <c r="L28"/>
  <c r="M28"/>
  <c r="D9"/>
  <c r="N9" s="1"/>
  <c r="D22"/>
  <c r="N22" s="1"/>
  <c r="D24"/>
  <c r="N24" s="1"/>
  <c r="D26"/>
  <c r="N26" s="1"/>
  <c r="E27"/>
  <c r="F27"/>
  <c r="G27"/>
  <c r="H27"/>
  <c r="I27"/>
  <c r="J27"/>
  <c r="K27"/>
  <c r="L27"/>
  <c r="M27"/>
  <c r="D29"/>
  <c r="N29"/>
  <c r="D30"/>
  <c r="N30"/>
  <c r="D11"/>
  <c r="N11"/>
  <c r="D12"/>
  <c r="N12"/>
  <c r="D13"/>
  <c r="N13"/>
  <c r="D14"/>
  <c r="N14"/>
  <c r="D15"/>
  <c r="N15"/>
  <c r="D16"/>
  <c r="N16"/>
  <c r="D17"/>
  <c r="N17"/>
  <c r="D18"/>
  <c r="N18"/>
  <c r="D19"/>
  <c r="N19"/>
  <c r="D20"/>
  <c r="N20"/>
  <c r="D27"/>
  <c r="H7" i="20"/>
  <c r="H5" s="1"/>
  <c r="E33" i="23"/>
  <c r="N8" i="9"/>
  <c r="C15" i="20"/>
  <c r="C19"/>
  <c r="C22"/>
  <c r="C27"/>
  <c r="C4" i="21" l="1"/>
  <c r="D4"/>
  <c r="C33" i="23"/>
  <c r="N28" i="9"/>
  <c r="D28"/>
  <c r="C27" i="23"/>
  <c r="G7" i="20"/>
  <c r="G5" s="1"/>
  <c r="C11"/>
  <c r="C13"/>
  <c r="C24"/>
  <c r="C28"/>
  <c r="C16"/>
  <c r="C9"/>
  <c r="I5"/>
  <c r="C7"/>
  <c r="C5" l="1"/>
  <c r="D22" i="10" s="1"/>
  <c r="D23" l="1"/>
</calcChain>
</file>

<file path=xl/comments1.xml><?xml version="1.0" encoding="utf-8"?>
<comments xmlns="http://schemas.openxmlformats.org/spreadsheetml/2006/main">
  <authors>
    <author>Rodica</author>
  </authors>
  <commentList>
    <comment ref="C8" authorId="0">
      <text>
        <r>
          <rPr>
            <b/>
            <sz val="8"/>
            <color indexed="81"/>
            <rFont val="Tahoma"/>
            <family val="2"/>
            <charset val="204"/>
          </rPr>
          <t>Selectaţi din listă</t>
        </r>
      </text>
    </comment>
    <comment ref="C17" authorId="0">
      <text>
        <r>
          <rPr>
            <b/>
            <sz val="8"/>
            <color indexed="81"/>
            <rFont val="Tahoma"/>
            <family val="2"/>
            <charset val="204"/>
          </rPr>
          <t>Selectaţi din listă</t>
        </r>
        <r>
          <rPr>
            <sz val="8"/>
            <color indexed="81"/>
            <rFont val="Tahoma"/>
            <family val="2"/>
            <charset val="204"/>
          </rPr>
          <t xml:space="preserve">
</t>
        </r>
      </text>
    </comment>
    <comment ref="C18" authorId="0">
      <text>
        <r>
          <rPr>
            <b/>
            <sz val="8"/>
            <color indexed="81"/>
            <rFont val="Tahoma"/>
            <family val="2"/>
            <charset val="204"/>
          </rPr>
          <t>Selectaţi din listă</t>
        </r>
      </text>
    </comment>
    <comment ref="C19" authorId="0">
      <text>
        <r>
          <rPr>
            <b/>
            <sz val="8"/>
            <color indexed="81"/>
            <rFont val="Tahoma"/>
            <family val="2"/>
            <charset val="204"/>
          </rPr>
          <t>Selectati din lista</t>
        </r>
        <r>
          <rPr>
            <sz val="8"/>
            <color indexed="81"/>
            <rFont val="Tahoma"/>
            <family val="2"/>
            <charset val="204"/>
          </rPr>
          <t xml:space="preserve">
</t>
        </r>
      </text>
    </comment>
    <comment ref="C20" authorId="0">
      <text>
        <r>
          <rPr>
            <b/>
            <sz val="8"/>
            <color indexed="81"/>
            <rFont val="Tahoma"/>
            <family val="2"/>
            <charset val="204"/>
          </rPr>
          <t xml:space="preserve">Cimp obligatoriu
Exemplu:
72 45 22
</t>
        </r>
      </text>
    </comment>
    <comment ref="C21" authorId="0">
      <text>
        <r>
          <rPr>
            <b/>
            <sz val="8"/>
            <color indexed="81"/>
            <rFont val="Tahoma"/>
            <family val="2"/>
            <charset val="204"/>
          </rPr>
          <t>Exemplu:
72 45 22</t>
        </r>
        <r>
          <rPr>
            <sz val="8"/>
            <color indexed="81"/>
            <rFont val="Tahoma"/>
            <family val="2"/>
            <charset val="204"/>
          </rPr>
          <t xml:space="preserve">
</t>
        </r>
      </text>
    </comment>
    <comment ref="C26" authorId="0">
      <text>
        <r>
          <rPr>
            <b/>
            <sz val="8"/>
            <color indexed="81"/>
            <rFont val="Tahoma"/>
            <family val="2"/>
            <charset val="204"/>
          </rPr>
          <t xml:space="preserve">Cimp obligatoriu
Exemplu:
72 45 22
</t>
        </r>
      </text>
    </comment>
  </commentList>
</comments>
</file>

<file path=xl/comments2.xml><?xml version="1.0" encoding="utf-8"?>
<comments xmlns="http://schemas.openxmlformats.org/spreadsheetml/2006/main">
  <authors>
    <author>Admin</author>
  </authors>
  <commentList>
    <comment ref="A50" authorId="0">
      <text>
        <r>
          <rPr>
            <b/>
            <sz val="8"/>
            <color indexed="81"/>
            <rFont val="Tahoma"/>
            <family val="2"/>
            <charset val="204"/>
          </rPr>
          <t>La tehnicieni se referă lucrătorii care participă la executarea cercetărilor ştiinţifice şi elaborărilor, exercitind funcţii tehnice, de regulă, sub conducerea cercetătorilor (exploatarea şi deservirea instalaţiilor ştiinţifice, utilajului de laborator, tehnicii de calcul, pregătirea materialelor, desenelor tehnice, efectuarea experienţelor, analizelor etc.). In această categorie, de obicei, se includ persoanele cu studii medii de specialitate (secundare profesionale) şi (sau) experienţă profesională necesară şi cunoştinţe.</t>
        </r>
      </text>
    </comment>
    <comment ref="A51" authorId="0">
      <text>
        <r>
          <rPr>
            <b/>
            <sz val="8"/>
            <color indexed="81"/>
            <rFont val="Tahoma"/>
            <family val="2"/>
            <charset val="204"/>
          </rPr>
          <t xml:space="preserve">Se indică personalul auxiliar, din care fac parte lucrătorii care exercită funcţii auxiliare legate de desfăşurarea cercetărilor şi elaborărilor: lucrătorii subdiviziunilor de planificare economică, financiară, ai subdiviziunilor de informaţii tehnico-ştiinţifice, bibliotecilor tehnico-ştiinţifice, serviciilor de patente, precum şi lucrătorii care efectuează montarea, reglarea, deservirea şi reparaţia utilajelor ştiinţifice şi aparatelor, lucrătorii sectoarelor de producţie experimentală; laboranţii fără studii superioare universitare şi medii de specialitate. </t>
        </r>
      </text>
    </comment>
    <comment ref="A52" authorId="0">
      <text>
        <r>
          <rPr>
            <b/>
            <sz val="8"/>
            <color indexed="81"/>
            <rFont val="Tahoma"/>
            <family val="2"/>
            <charset val="204"/>
          </rPr>
          <t xml:space="preserve"> Se indică alţi lucrători care se ocupă cu deservirea gospodăriei şi care execută funcţii cu caracter general, legate de activitatea organizaţiei in general: lucratorii contabilităţii, serviciilor de personal, cancelariei, subdiviziunilor de asigurare tehnico-materială (marketing, dactilografele etc.). </t>
        </r>
        <r>
          <rPr>
            <sz val="8"/>
            <color indexed="81"/>
            <rFont val="Tahoma"/>
            <family val="2"/>
            <charset val="204"/>
          </rPr>
          <t xml:space="preserve">
</t>
        </r>
      </text>
    </comment>
  </commentList>
</comments>
</file>

<file path=xl/comments3.xml><?xml version="1.0" encoding="utf-8"?>
<comments xmlns="http://schemas.openxmlformats.org/spreadsheetml/2006/main">
  <authors>
    <author>Rodica</author>
  </authors>
  <commentList>
    <comment ref="B35" authorId="0">
      <text>
        <r>
          <rPr>
            <b/>
            <sz val="8"/>
            <color indexed="81"/>
            <rFont val="Tahoma"/>
            <family val="2"/>
            <charset val="204"/>
          </rPr>
          <t>De inlocuit</t>
        </r>
        <r>
          <rPr>
            <sz val="8"/>
            <color indexed="81"/>
            <rFont val="Tahoma"/>
            <family val="2"/>
            <charset val="204"/>
          </rPr>
          <t xml:space="preserve">
</t>
        </r>
      </text>
    </comment>
  </commentList>
</comments>
</file>

<file path=xl/comments4.xml><?xml version="1.0" encoding="utf-8"?>
<comments xmlns="http://schemas.openxmlformats.org/spreadsheetml/2006/main">
  <authors>
    <author>Rodica</author>
  </authors>
  <commentList>
    <comment ref="B13" authorId="0">
      <text>
        <r>
          <rPr>
            <b/>
            <sz val="8"/>
            <color indexed="81"/>
            <rFont val="Tahoma"/>
            <family val="2"/>
            <charset val="204"/>
          </rPr>
          <t>De inlocuit</t>
        </r>
        <r>
          <rPr>
            <sz val="8"/>
            <color indexed="81"/>
            <rFont val="Tahoma"/>
            <family val="2"/>
            <charset val="204"/>
          </rPr>
          <t xml:space="preserve">
</t>
        </r>
      </text>
    </comment>
  </commentList>
</comments>
</file>

<file path=xl/comments5.xml><?xml version="1.0" encoding="utf-8"?>
<comments xmlns="http://schemas.openxmlformats.org/spreadsheetml/2006/main">
  <authors>
    <author>Rodica</author>
  </authors>
  <commentList>
    <comment ref="B28" authorId="0">
      <text>
        <r>
          <rPr>
            <b/>
            <sz val="8"/>
            <color indexed="81"/>
            <rFont val="Tahoma"/>
            <family val="2"/>
            <charset val="204"/>
          </rPr>
          <t>De inlocuit</t>
        </r>
        <r>
          <rPr>
            <sz val="8"/>
            <color indexed="81"/>
            <rFont val="Tahoma"/>
            <family val="2"/>
            <charset val="204"/>
          </rPr>
          <t xml:space="preserve">
</t>
        </r>
      </text>
    </comment>
  </commentList>
</comments>
</file>

<file path=xl/sharedStrings.xml><?xml version="1.0" encoding="utf-8"?>
<sst xmlns="http://schemas.openxmlformats.org/spreadsheetml/2006/main" count="713" uniqueCount="653">
  <si>
    <t>2.2.2.1</t>
  </si>
  <si>
    <t>Proiecte de cercetări aplicative instituţionale</t>
  </si>
  <si>
    <t>2.2.2.2.</t>
  </si>
  <si>
    <t>2.2.2.3.</t>
  </si>
  <si>
    <t>2.2.2.4.</t>
  </si>
  <si>
    <t>2.2.3.</t>
  </si>
  <si>
    <t>Inclusiv</t>
  </si>
  <si>
    <t>2.3.2.</t>
  </si>
  <si>
    <t>2.3.1.</t>
  </si>
  <si>
    <t>2.2.2.</t>
  </si>
  <si>
    <t>2.2.2.5.</t>
  </si>
  <si>
    <t>Nr. d/o</t>
  </si>
  <si>
    <t>3.1. Resurse umane şi structura personalului după ocupaţie, vîrstă şi gen</t>
  </si>
  <si>
    <t>De bază</t>
  </si>
  <si>
    <t>Cumul intern</t>
  </si>
  <si>
    <t>Cumul extern</t>
  </si>
  <si>
    <t>Pînă la 25</t>
  </si>
  <si>
    <t>25-34</t>
  </si>
  <si>
    <t>35-44</t>
  </si>
  <si>
    <t>45-54</t>
  </si>
  <si>
    <t>55-64</t>
  </si>
  <si>
    <t>65 şi peste</t>
  </si>
  <si>
    <t>Cercetători</t>
  </si>
  <si>
    <t>Femei</t>
  </si>
  <si>
    <t>Doctori habilitaţi</t>
  </si>
  <si>
    <t>Doctori în ştiinţe</t>
  </si>
  <si>
    <t xml:space="preserve">Postdoctoranzi </t>
  </si>
  <si>
    <t xml:space="preserve">Doctoranzi </t>
  </si>
  <si>
    <t xml:space="preserve">Masteranzi </t>
  </si>
  <si>
    <t xml:space="preserve">Tehnicieni, laboranţi </t>
  </si>
  <si>
    <t xml:space="preserve">Alte categorii de salariaţi </t>
  </si>
  <si>
    <t>3.2. Retribuirea muncii colaboratorilor</t>
  </si>
  <si>
    <t>Categorii de personal</t>
  </si>
  <si>
    <t>Tipul de angajare</t>
  </si>
  <si>
    <t>Consultanţi ştiinţifici</t>
  </si>
  <si>
    <t>Cercetători ştiinţifici principali</t>
  </si>
  <si>
    <t>Cercetători ştiinţifici superiori</t>
  </si>
  <si>
    <t>Cercetători ştiinţifici</t>
  </si>
  <si>
    <t>Cercetători ştiinţifici stagiari</t>
  </si>
  <si>
    <t>Ingineri şi specialişti cu studii superioare</t>
  </si>
  <si>
    <t>Personal auxiliar</t>
  </si>
  <si>
    <t>Alte categorii de salariaţi</t>
  </si>
  <si>
    <r>
      <t>din ei</t>
    </r>
    <r>
      <rPr>
        <sz val="10"/>
        <rFont val="Arial"/>
        <family val="2"/>
        <charset val="204"/>
      </rPr>
      <t>:</t>
    </r>
  </si>
  <si>
    <r>
      <t xml:space="preserve">Ingineri şi specialişti cu </t>
    </r>
    <r>
      <rPr>
        <sz val="10"/>
        <color indexed="8"/>
        <rFont val="Arial"/>
        <family val="2"/>
        <charset val="204"/>
      </rPr>
      <t>studii superioare</t>
    </r>
    <r>
      <rPr>
        <sz val="10"/>
        <rFont val="Arial"/>
        <family val="2"/>
        <charset val="204"/>
      </rPr>
      <t xml:space="preserve"> </t>
    </r>
  </si>
  <si>
    <t>Total (fară cumul intern şi acord de muncă)</t>
  </si>
  <si>
    <t>Clădiri</t>
  </si>
  <si>
    <t>proprii</t>
  </si>
  <si>
    <t>primite în folosinţă</t>
  </si>
  <si>
    <t>luate în arendă</t>
  </si>
  <si>
    <t>Terenuri experimentale</t>
  </si>
  <si>
    <t>Terenuri, total (ha)</t>
  </si>
  <si>
    <t>4.2. Nivelul de dotare cu echipament ştiinţific (fără calculatoare personale)</t>
  </si>
  <si>
    <t>Echipament ştiinţific, total (mii lei) per cercetător de bază</t>
  </si>
  <si>
    <t>de pînă la 5 ani</t>
  </si>
  <si>
    <t>de 6-10 ani</t>
  </si>
  <si>
    <t>de la 10 ani în sus</t>
  </si>
  <si>
    <t>4.3.Nivelul de dotare cu calculatoare personale, utilizate în procesul de cercetare</t>
  </si>
  <si>
    <t>Numărul de calculatoare personale, total</t>
  </si>
  <si>
    <t>Cu acces la Internet</t>
  </si>
  <si>
    <t>Numărul de calculatoare personale per cercetător de bază</t>
  </si>
  <si>
    <t>de pînă la 3 ani</t>
  </si>
  <si>
    <t>de 3-5 ani</t>
  </si>
  <si>
    <t>de la 5 ani în sus</t>
  </si>
  <si>
    <t>4.4.Achiziţiile din perioada evaluată</t>
  </si>
  <si>
    <t>Denumirea achiziţiei</t>
  </si>
  <si>
    <t>Cheltuieli de achiziţionare</t>
  </si>
  <si>
    <t>Unităţi fizice procurate</t>
  </si>
  <si>
    <t>Suma totală, mii lei</t>
  </si>
  <si>
    <t>Ponderea în totalul cheltuielilor instituţiei, %</t>
  </si>
  <si>
    <t>Numărul total</t>
  </si>
  <si>
    <t>Numărul unităţilor  în sumă de peste 50 mii lei</t>
  </si>
  <si>
    <t>4.4.1.</t>
  </si>
  <si>
    <t>Echipament ştiinţific</t>
  </si>
  <si>
    <t>4.4.2.</t>
  </si>
  <si>
    <t>Calculatoare personale</t>
  </si>
  <si>
    <t>4.5. Principale aparate (echipament ştiinţific) procurate în perioada evaluată</t>
  </si>
  <si>
    <t>Denumirea aparatului</t>
  </si>
  <si>
    <t>Costul, mii lei</t>
  </si>
  <si>
    <t>Destinaţia aparatului</t>
  </si>
  <si>
    <t>Influenţa procurării aparatului asupra creşterii calităţilor cercetărilor ştiinţifice</t>
  </si>
  <si>
    <t>Potenţiali utilizatori (individuali şi instituţii)</t>
  </si>
  <si>
    <t>4.6. Asigurarea informaţională a procesului de cercetare</t>
  </si>
  <si>
    <t>Notă</t>
  </si>
  <si>
    <t>4.6.1.</t>
  </si>
  <si>
    <t xml:space="preserve">Instalaţii de cercetare computerizate </t>
  </si>
  <si>
    <t>4.6.2.</t>
  </si>
  <si>
    <t>Softuri utilizate în cercetare</t>
  </si>
  <si>
    <t>4.6.3.</t>
  </si>
  <si>
    <t xml:space="preserve">Reţele interne </t>
  </si>
  <si>
    <t>4.6.4.</t>
  </si>
  <si>
    <t xml:space="preserve">Baze de date ştiinţifice accesibile </t>
  </si>
  <si>
    <t>4.6.5.</t>
  </si>
  <si>
    <r>
      <t>Spaţii, total  (m</t>
    </r>
    <r>
      <rPr>
        <vertAlign val="superscript"/>
        <sz val="10"/>
        <rFont val="Arial"/>
        <family val="2"/>
        <charset val="204"/>
      </rPr>
      <t>2</t>
    </r>
    <r>
      <rPr>
        <sz val="10"/>
        <rFont val="Arial"/>
        <family val="2"/>
        <charset val="204"/>
      </rPr>
      <t>)</t>
    </r>
  </si>
  <si>
    <r>
      <t>Spaţii destinate cercetărilor ştiinţifice, total (m</t>
    </r>
    <r>
      <rPr>
        <vertAlign val="superscript"/>
        <sz val="10"/>
        <rFont val="Arial"/>
        <family val="2"/>
        <charset val="204"/>
      </rPr>
      <t>2</t>
    </r>
    <r>
      <rPr>
        <sz val="10"/>
        <rFont val="Arial"/>
        <family val="2"/>
        <charset val="204"/>
      </rPr>
      <t>)</t>
    </r>
  </si>
  <si>
    <r>
      <t>Spaţii destinate cercetărilor ştiinţifice, total (m</t>
    </r>
    <r>
      <rPr>
        <vertAlign val="superscript"/>
        <sz val="10"/>
        <rFont val="Arial"/>
        <family val="2"/>
        <charset val="204"/>
      </rPr>
      <t>2</t>
    </r>
    <r>
      <rPr>
        <sz val="10"/>
        <rFont val="Arial"/>
        <family val="2"/>
        <charset val="204"/>
      </rPr>
      <t>) per cercetător de bază</t>
    </r>
  </si>
  <si>
    <t>4.1.  Spaţii destinate cercetărilor ştiinţifice</t>
  </si>
  <si>
    <t>Caracteristicile de vîrstă ale echipamentului ştiinţific, (mii lei)</t>
  </si>
  <si>
    <t>Caracteristicile de vîrstă, (nr.)</t>
  </si>
  <si>
    <t>6.3.26.</t>
  </si>
  <si>
    <t>1.2.</t>
  </si>
  <si>
    <t>1.1.</t>
  </si>
  <si>
    <t>1.3.</t>
  </si>
  <si>
    <t>1.4.</t>
  </si>
  <si>
    <t>Prenumele</t>
  </si>
  <si>
    <t>Gradul ştiinţific</t>
  </si>
  <si>
    <t>Fax</t>
  </si>
  <si>
    <t>2.1.</t>
  </si>
  <si>
    <t>2.2.</t>
  </si>
  <si>
    <t>2.3.</t>
  </si>
  <si>
    <t>Fundamental</t>
  </si>
  <si>
    <t>Aplicativ</t>
  </si>
  <si>
    <t>Transfer tehnologic</t>
  </si>
  <si>
    <t xml:space="preserve">Granturi internaţionale </t>
  </si>
  <si>
    <t>Contracte ştiinţifice cu agenţii economice</t>
  </si>
  <si>
    <t>Proiect de cercetări aplicative</t>
  </si>
  <si>
    <t>Directia strategica</t>
  </si>
  <si>
    <t>Membru instituţional</t>
  </si>
  <si>
    <t xml:space="preserve">Membru de profil </t>
  </si>
  <si>
    <t>Membru afiliat</t>
  </si>
  <si>
    <t>Numărul</t>
  </si>
  <si>
    <t>Total</t>
  </si>
  <si>
    <t xml:space="preserve">Contracte de licenţă în baza invenţiilor şi know-how </t>
  </si>
  <si>
    <t>Premii din străinătate pentru  rezultatele cercetării</t>
  </si>
  <si>
    <t>Brevete obţinute</t>
  </si>
  <si>
    <t>Menţiuni ale publicaţiilor şi rezultatelor cercetării în ediţii electronice internaţionale</t>
  </si>
  <si>
    <t>Diplome obţinute la expoziţii internaţionale</t>
  </si>
  <si>
    <t>Redactor-şef al unei reviste de specialitate cotate ISI</t>
  </si>
  <si>
    <t xml:space="preserve">Membru al colegiului de redacţie al revistelor de specialitate consacrate de peste hotare </t>
  </si>
  <si>
    <t xml:space="preserve">Expert al proiectelor şi a altor activităţi  internaţionale </t>
  </si>
  <si>
    <t>Membru în Comisiile pentru decernarea premiilor relevante din străinătate</t>
  </si>
  <si>
    <t>Referent ştiinţific al revistei cotate ISI;</t>
  </si>
  <si>
    <t>Profesor invitat în instituţii universitare consacrate din străinătate</t>
  </si>
  <si>
    <t xml:space="preserve">Cercetător invitat pentru activitatea ştiinţifică </t>
  </si>
  <si>
    <t>http://science.thomsonreuters.com/cgi-bin/jrnlst/jloptions.cgi?PC=D</t>
  </si>
  <si>
    <t>http://science.thomsonreuters.com/cgi-bin/jrnlst/jloptions.cgi?PC=SS</t>
  </si>
  <si>
    <t>Social Sciences Citation Index (baza de date pentru ştiinţele sociale)</t>
  </si>
  <si>
    <t>http://science.thomsonreuters.com/cgi-bin/jrnlst/jloptions.cgi?PC=H</t>
  </si>
  <si>
    <t>Arts and Humanities Citation Index (baza de date pentru ştiinţele artei şi umaniste)</t>
  </si>
  <si>
    <t>Menţiuni ale rezultatelor în presă şi ediţii electronice</t>
  </si>
  <si>
    <t>Diplome obţinute la expoziţii naţionale</t>
  </si>
  <si>
    <t xml:space="preserve">Conducător al Programelor de Stat </t>
  </si>
  <si>
    <t>Expert al CSŞDT sau CNAA</t>
  </si>
  <si>
    <t>Membru în Comisiile pentru decernarea premiilor A.Ş.M</t>
  </si>
  <si>
    <t xml:space="preserve">Preşedinte al seminarului ştiinţific de profil </t>
  </si>
  <si>
    <t>Produse noi valorificate la agenţi economici prin colaborare sau contracte de royalty</t>
  </si>
  <si>
    <t xml:space="preserve">Softul elaborat şi implementat </t>
  </si>
  <si>
    <t>5.2.10.</t>
  </si>
  <si>
    <t>5.2.11.</t>
  </si>
  <si>
    <t>5.2.12.</t>
  </si>
  <si>
    <t>5.3.1.</t>
  </si>
  <si>
    <t>5.3.2.</t>
  </si>
  <si>
    <t>Articole în enciclopedii</t>
  </si>
  <si>
    <t>Dicţionare</t>
  </si>
  <si>
    <t>Manuale pentru învăţământ universitar</t>
  </si>
  <si>
    <t>Manuale pentru învăţământ preuniversitar</t>
  </si>
  <si>
    <t>Capitole în manuale de învăţămînt universitar</t>
  </si>
  <si>
    <t>Capitole în manuale de învăţămînt preuniversitar</t>
  </si>
  <si>
    <t>Lucrări metodice, note de curs, compendiumuri</t>
  </si>
  <si>
    <t>Consultant ştiinţific al persoanelor care au susţinut teza de doctor habilitat</t>
  </si>
  <si>
    <t>5.3.3.</t>
  </si>
  <si>
    <t>5.1.1.</t>
  </si>
  <si>
    <t>5.1.2.</t>
  </si>
  <si>
    <t>5.1.3.</t>
  </si>
  <si>
    <t>5.1.4.</t>
  </si>
  <si>
    <t>5.2.1.</t>
  </si>
  <si>
    <t>5.2.2.</t>
  </si>
  <si>
    <t>5.2.3.</t>
  </si>
  <si>
    <t>5.2.4.</t>
  </si>
  <si>
    <t>5.2.5.</t>
  </si>
  <si>
    <t>5.2.6.</t>
  </si>
  <si>
    <t>5.2.8.</t>
  </si>
  <si>
    <t>5.2.9.</t>
  </si>
  <si>
    <t>Prestări de servicii în laboratoare acreditate</t>
  </si>
  <si>
    <t>Documente de politici elaborate şi aprobate</t>
  </si>
  <si>
    <t>Recomandări metodologice elaborate şi implementate în activitatea autorităţilor publice centrale şi locale</t>
  </si>
  <si>
    <t>Participării în activitatea comisiilor instituite de preşedinţie, parlament, guvern</t>
  </si>
  <si>
    <t>Participării în activitatea grupurilor de lucru instituite de ministere, departamente</t>
  </si>
  <si>
    <t>Avize a proiectelor de legi şi alte acte normative</t>
  </si>
  <si>
    <t xml:space="preserve">Cărţi de popularizare a ştiinţei </t>
  </si>
  <si>
    <t xml:space="preserve">Articole de popularizare a ştiinţei </t>
  </si>
  <si>
    <t xml:space="preserve">Participări la emisiuni tele-radio consacrate ştiinţei </t>
  </si>
  <si>
    <t>6.1.7.</t>
  </si>
  <si>
    <t>6.1.8.</t>
  </si>
  <si>
    <t>6.1.9.</t>
  </si>
  <si>
    <t>Tip cercetare</t>
  </si>
  <si>
    <t>Tip proiect</t>
  </si>
  <si>
    <t>Tip organizatie</t>
  </si>
  <si>
    <t>Gradul stiintific</t>
  </si>
  <si>
    <t>Titlul ştiinţific/ştiinţifico-didactic</t>
  </si>
  <si>
    <t>Institutul de Fizică Aplicată</t>
  </si>
  <si>
    <t>Institutul de Matematică şi Informatică</t>
  </si>
  <si>
    <t>Institutul de Energetica</t>
  </si>
  <si>
    <t>Institutul de Geologie şi Seismologie</t>
  </si>
  <si>
    <t>Universitatea de Stat din Tiraspol</t>
  </si>
  <si>
    <t>Universitatea de Stat din Moldova</t>
  </si>
  <si>
    <t>Universitatea Tehnică a Moldovei</t>
  </si>
  <si>
    <t>Universitatea Pedagogică de Stat „Ion Creangă”</t>
  </si>
  <si>
    <t>Universitatea de Stat „Alecu Russo” din Bălţi</t>
  </si>
  <si>
    <t>Academia de Studii Economice a Moldovei</t>
  </si>
  <si>
    <t>Institutul de Dezvoltare a Societatii Informationale</t>
  </si>
  <si>
    <t>Universitatea Liberă Internaţională din Moldova</t>
  </si>
  <si>
    <t>Profesor cercetător</t>
  </si>
  <si>
    <t>Conferenţiar cercetător</t>
  </si>
  <si>
    <t>Profesor universitar</t>
  </si>
  <si>
    <t>Conferenţiar universitar</t>
  </si>
  <si>
    <t>Doctor în stiinţă</t>
  </si>
  <si>
    <t xml:space="preserve">Doctor habilitat în ştiinţă </t>
  </si>
  <si>
    <t>Proiect de cercetări fundamentale</t>
  </si>
  <si>
    <t>Institutul de Zoologie</t>
  </si>
  <si>
    <t>Institutul de Microbiologie şi Biotehnologie</t>
  </si>
  <si>
    <t>Institutul de Ecologie şi Geografie</t>
  </si>
  <si>
    <t>Grădina Botanica (Institut)</t>
  </si>
  <si>
    <t>Institutul de Chimie</t>
  </si>
  <si>
    <t>Institutul de Fiziologie şi Sanocreatologie</t>
  </si>
  <si>
    <t>Institutul Ştiinţifico-Practic de Biotehnologii în Zootehnie şi Medicină Veterinară</t>
  </si>
  <si>
    <t>Institutul de Tehnică Agricolă “Mecagro”</t>
  </si>
  <si>
    <t>Institutul Ştiinţifico-Practic de Horticultură şi Tehnologii Alimentare</t>
  </si>
  <si>
    <t>Institutul de Pedologie, Agrochimie şi Protecţie a Solului „N. Dimo”</t>
  </si>
  <si>
    <t>Universitatea Agrară de Stat din Moldova</t>
  </si>
  <si>
    <t>Institutul de Filologie</t>
  </si>
  <si>
    <t>Instituţia publică 'Enciclopedia Moldovei'</t>
  </si>
  <si>
    <t>Institutul Patrimoniului Cultural</t>
  </si>
  <si>
    <t>Institutul de Ştiinţe ale Educaţiei</t>
  </si>
  <si>
    <t>Universitatea de Stat de Educaţie Fizică şi Sport</t>
  </si>
  <si>
    <t>Muzeul Naţional de Etnografie şi Istorie Naturală</t>
  </si>
  <si>
    <t>Numele de familie</t>
  </si>
  <si>
    <t>Altă organizaţie</t>
  </si>
  <si>
    <t>Extern</t>
  </si>
  <si>
    <t>Intern</t>
  </si>
  <si>
    <t>Science Citation Index Expanded (baza de date pentru ştiinţele naturale şi exacte)</t>
  </si>
  <si>
    <t>Monografii în ediţii internaţionale, incluse în una din trei sisteme de citare  Web of Science:</t>
  </si>
  <si>
    <t xml:space="preserve">Monografii în alte ediţii din străinătate </t>
  </si>
  <si>
    <t>Capitole în monografii şi rapoarte la invitaţie în culegeri de lucrări la conferinţe internaţionale</t>
  </si>
  <si>
    <t>Cărţi de specialitate pentru învăţământul universitar, editate în stăinătate</t>
  </si>
  <si>
    <t xml:space="preserve">Articole în alte reviste editate în străinătate </t>
  </si>
  <si>
    <t>1. DATE GENERALE</t>
  </si>
  <si>
    <r>
      <t xml:space="preserve">Medalii </t>
    </r>
    <r>
      <rPr>
        <b/>
        <sz val="10"/>
        <rFont val="Arial"/>
        <family val="2"/>
        <charset val="204"/>
      </rPr>
      <t>de aur</t>
    </r>
    <r>
      <rPr>
        <sz val="10"/>
        <rFont val="Arial"/>
        <family val="2"/>
        <charset val="204"/>
      </rPr>
      <t xml:space="preserve"> obţinute la expoziţii şi saloane internaţionale </t>
    </r>
  </si>
  <si>
    <r>
      <t xml:space="preserve">Medalii </t>
    </r>
    <r>
      <rPr>
        <b/>
        <sz val="10"/>
        <rFont val="Arial"/>
        <family val="2"/>
        <charset val="204"/>
      </rPr>
      <t>de argint</t>
    </r>
    <r>
      <rPr>
        <sz val="10"/>
        <rFont val="Arial"/>
        <family val="2"/>
        <charset val="204"/>
      </rPr>
      <t xml:space="preserve"> obţinute la expoziţii şi saloane internaţionale </t>
    </r>
  </si>
  <si>
    <r>
      <t xml:space="preserve">Medalii </t>
    </r>
    <r>
      <rPr>
        <b/>
        <sz val="10"/>
        <rFont val="Arial"/>
        <family val="2"/>
        <charset val="204"/>
      </rPr>
      <t>de bronz</t>
    </r>
    <r>
      <rPr>
        <sz val="10"/>
        <rFont val="Arial"/>
        <family val="2"/>
        <charset val="204"/>
      </rPr>
      <t xml:space="preserve"> obţinute la expoziţii şi saloane internaţionale </t>
    </r>
  </si>
  <si>
    <t>Membru de onoare al academiilor de ştiinţe din străinătate ales în perioada evaluată</t>
  </si>
  <si>
    <t>Membru de onoare al societăţilor ştiinţifice din străinătate ales în perioada evaluată</t>
  </si>
  <si>
    <t>Referent la susţinerea în străinătate a tezei de doctor</t>
  </si>
  <si>
    <t>Monografii</t>
  </si>
  <si>
    <t xml:space="preserve">Capitole în monografii </t>
  </si>
  <si>
    <t>Articole în reviste naţionale, categoria A</t>
  </si>
  <si>
    <t>Articole în reviste naţionale, categoria B</t>
  </si>
  <si>
    <t>Articole în reviste naţionale, categoria C</t>
  </si>
  <si>
    <t>Articole în culegeri</t>
  </si>
  <si>
    <t>Alte publicaţii ştiinţifice (de indicat)</t>
  </si>
  <si>
    <t xml:space="preserve">Premiile Academiei de Ştiinţe a Moldovei, obţinute în perioada evaluată </t>
  </si>
  <si>
    <t>Alte premii naţionale obţinute în perioada evaluată</t>
  </si>
  <si>
    <t>Academician A.Ş.M ales în perioada evaluată</t>
  </si>
  <si>
    <t>Membru corespondent al A.Ş.M. ales în perioada evaluată</t>
  </si>
  <si>
    <t>Doctor Honoris Cauza conferit în perioada evaluată</t>
  </si>
  <si>
    <t>Doctor habilitat conferit în perioada evaluată</t>
  </si>
  <si>
    <t>Doctor conferit în perioada evaluată</t>
  </si>
  <si>
    <t>Profesor universitar (profesor cercetător) conferit în perioada evaluată</t>
  </si>
  <si>
    <t>Conferenţiar universitar (conferenţiar cercetător) conferit în perioada evaluată</t>
  </si>
  <si>
    <t>Expert al altor proiecte şi activităţi la nivel naţional</t>
  </si>
  <si>
    <t>Secretar al seminarului ştiinţific de profil</t>
  </si>
  <si>
    <r>
      <t xml:space="preserve">Medalii </t>
    </r>
    <r>
      <rPr>
        <b/>
        <sz val="10"/>
        <rFont val="Arial"/>
        <family val="2"/>
        <charset val="204"/>
      </rPr>
      <t xml:space="preserve">de aur </t>
    </r>
    <r>
      <rPr>
        <sz val="10"/>
        <rFont val="Arial"/>
        <family val="2"/>
        <charset val="204"/>
      </rPr>
      <t>obţinute la expoziţii naţionale</t>
    </r>
  </si>
  <si>
    <r>
      <t xml:space="preserve">Medalii </t>
    </r>
    <r>
      <rPr>
        <b/>
        <sz val="10"/>
        <rFont val="Arial"/>
        <family val="2"/>
        <charset val="204"/>
      </rPr>
      <t>de argint</t>
    </r>
    <r>
      <rPr>
        <sz val="10"/>
        <rFont val="Arial"/>
        <family val="2"/>
        <charset val="204"/>
      </rPr>
      <t xml:space="preserve"> obţinute la expoziţii naţionale</t>
    </r>
  </si>
  <si>
    <r>
      <t xml:space="preserve">Medalii </t>
    </r>
    <r>
      <rPr>
        <b/>
        <sz val="10"/>
        <rFont val="Arial"/>
        <family val="2"/>
        <charset val="204"/>
      </rPr>
      <t>de bronz</t>
    </r>
    <r>
      <rPr>
        <sz val="10"/>
        <rFont val="Arial"/>
        <family val="2"/>
        <charset val="204"/>
      </rPr>
      <t xml:space="preserve"> obţinute la expoziţii naţionale</t>
    </r>
  </si>
  <si>
    <r>
      <t xml:space="preserve">Preşedinte al consiliilor ştiinţifice specializate de susţinere a </t>
    </r>
    <r>
      <rPr>
        <b/>
        <sz val="10"/>
        <rFont val="Arial"/>
        <family val="2"/>
        <charset val="204"/>
      </rPr>
      <t xml:space="preserve">tezelor de doctor habilitat </t>
    </r>
  </si>
  <si>
    <r>
      <t xml:space="preserve">Secretar al consiliilor ştiinţifice specializate de susţinere a </t>
    </r>
    <r>
      <rPr>
        <b/>
        <sz val="10"/>
        <rFont val="Arial"/>
        <family val="2"/>
        <charset val="204"/>
      </rPr>
      <t>tezelor de doctor habilitat</t>
    </r>
  </si>
  <si>
    <r>
      <t xml:space="preserve">Preşedinte al consiliilor ştiinţifice specializate de susţinere a </t>
    </r>
    <r>
      <rPr>
        <b/>
        <sz val="10"/>
        <rFont val="Arial"/>
        <family val="2"/>
        <charset val="204"/>
      </rPr>
      <t>tezelor de doctor</t>
    </r>
    <r>
      <rPr>
        <sz val="10"/>
        <rFont val="Arial"/>
        <family val="2"/>
        <charset val="204"/>
      </rPr>
      <t xml:space="preserve"> </t>
    </r>
  </si>
  <si>
    <r>
      <t xml:space="preserve">Secretar al consiliilor ştiinţifice specializate de susţinere a </t>
    </r>
    <r>
      <rPr>
        <b/>
        <sz val="10"/>
        <rFont val="Arial"/>
        <family val="2"/>
        <charset val="204"/>
      </rPr>
      <t xml:space="preserve">tezelor de doctor </t>
    </r>
  </si>
  <si>
    <r>
      <t xml:space="preserve">Referent la susţinerea </t>
    </r>
    <r>
      <rPr>
        <b/>
        <sz val="10"/>
        <rFont val="Arial"/>
        <family val="2"/>
        <charset val="204"/>
      </rPr>
      <t>tezei de doctor habilitat</t>
    </r>
    <r>
      <rPr>
        <sz val="10"/>
        <rFont val="Arial"/>
        <family val="2"/>
        <charset val="204"/>
      </rPr>
      <t xml:space="preserve"> </t>
    </r>
  </si>
  <si>
    <r>
      <t xml:space="preserve">Referent la susţinerea </t>
    </r>
    <r>
      <rPr>
        <b/>
        <sz val="10"/>
        <rFont val="Arial"/>
        <family val="2"/>
        <charset val="204"/>
      </rPr>
      <t>tezei de doctor</t>
    </r>
    <r>
      <rPr>
        <sz val="10"/>
        <rFont val="Arial"/>
        <family val="2"/>
        <charset val="204"/>
      </rPr>
      <t xml:space="preserve"> </t>
    </r>
  </si>
  <si>
    <t>Contracte de licenţă (cesiune) în baza brevetelor, know-how  şi soiurilor de plante omologate, rase, tipuri, linii de animale şi păsări</t>
  </si>
  <si>
    <t>Brevete implementate</t>
  </si>
  <si>
    <t>Brevete obţinute, adeverinţe de soi, documentaţie, tehnologii, regulamente tehnice, standarde înregistrate</t>
  </si>
  <si>
    <t>Cereri de brevetare înaintate la AGEPI, cereri înaintate la Comisia de Stat pentru Testarea Soiurilor de Plante</t>
  </si>
  <si>
    <t>5.1.5.</t>
  </si>
  <si>
    <t>Certificate de soi, obţinute în perioada evaluată</t>
  </si>
  <si>
    <t>Produse, material semincer, echipamente asimilate în fabricare de serie</t>
  </si>
  <si>
    <t>Mostre de maşini, echipamente,dispozitive funcţionale elaborate în perioada evaluată</t>
  </si>
  <si>
    <t>Atlase şi hărţi editate</t>
  </si>
  <si>
    <t>Materiale noi documentate</t>
  </si>
  <si>
    <t>Substanţe noi documentate</t>
  </si>
  <si>
    <t>Tehnologii noi documentate</t>
  </si>
  <si>
    <t>Metode noi documentate</t>
  </si>
  <si>
    <t>Procedee noi documentate</t>
  </si>
  <si>
    <t>Alte rezultate (de indicat)</t>
  </si>
  <si>
    <t>Recomandări ştiinţifico-practice documentate</t>
  </si>
  <si>
    <t>Prestări de servicii în laboratoare neacreditate</t>
  </si>
  <si>
    <t>Tehnologii, secvenţe tehnologice, produse noi şi seminţe de soiuri realizate şi valorificate la agenţi economici prin contracte cu un volum de finanţare &gt;100 mii lei</t>
  </si>
  <si>
    <t>Tehnologii, secvenţe tehnologice, produse noi şi seminţe de soiuri realizate şi valorificate la agenţi economici prin contracte cu un volum de finanţare &lt;100 mii lei</t>
  </si>
  <si>
    <t>Conducător ştiinţific al persoanelor care au susţinut teza de doctor</t>
  </si>
  <si>
    <t>Academician</t>
  </si>
  <si>
    <t>Membru corespondent</t>
  </si>
  <si>
    <t>Titlul academic</t>
  </si>
  <si>
    <t>Anul creării</t>
  </si>
  <si>
    <t>Telefon</t>
  </si>
  <si>
    <t xml:space="preserve">E-mail </t>
  </si>
  <si>
    <t>Pagina WEB a subdiviziunii</t>
  </si>
  <si>
    <t>Persoana responsabilă de completarea formularului:</t>
  </si>
  <si>
    <t xml:space="preserve">Numele, prenumele </t>
  </si>
  <si>
    <t xml:space="preserve">Telefon </t>
  </si>
  <si>
    <t>Numărul de proiecte</t>
  </si>
  <si>
    <t>Cheltuieli curente, total</t>
  </si>
  <si>
    <t>inclusiv</t>
  </si>
  <si>
    <t>Cheltuieli capitale, total</t>
  </si>
  <si>
    <t xml:space="preserve">Inclusiv </t>
  </si>
  <si>
    <t>2.2.1.</t>
  </si>
  <si>
    <t>Cercetări ştiinţifice fundamentale, total</t>
  </si>
  <si>
    <t>2.2.1.1.</t>
  </si>
  <si>
    <t>Proiecte din cadrul programelor de stat</t>
  </si>
  <si>
    <t>Proiecte pentru tineri cercetători</t>
  </si>
  <si>
    <t>Proiecte internaţionale bilaterale</t>
  </si>
  <si>
    <t xml:space="preserve">Cercetări ştiinţifice aplicative, total </t>
  </si>
  <si>
    <t>1.6.</t>
  </si>
  <si>
    <t>1.6.1.</t>
  </si>
  <si>
    <t>1.6.2.</t>
  </si>
  <si>
    <t>Acord de muncă (netitulari)</t>
  </si>
  <si>
    <t>Universitatea AŞM</t>
  </si>
  <si>
    <t>Cercetător i ştiinţific coordonatori</t>
  </si>
  <si>
    <t>Unitati conform statelor de personal</t>
  </si>
  <si>
    <t>Persoane fizice</t>
  </si>
  <si>
    <r>
      <t xml:space="preserve">Salariul mediu lunar calculat 
(cu sporuri şi premii) </t>
    </r>
    <r>
      <rPr>
        <b/>
        <sz val="10"/>
        <color indexed="10"/>
        <rFont val="Arial"/>
        <family val="2"/>
        <charset val="204"/>
      </rPr>
      <t xml:space="preserve"> per unitate</t>
    </r>
    <r>
      <rPr>
        <b/>
        <sz val="10"/>
        <rFont val="Arial"/>
        <family val="2"/>
        <charset val="204"/>
      </rPr>
      <t>, lei</t>
    </r>
  </si>
  <si>
    <t>Consultant ştiinţific al persoanelor care au susţinut teza tezei de doctor</t>
  </si>
  <si>
    <t>Şef de subdiviziune</t>
  </si>
  <si>
    <t>Membru al seminarului ştiinţific de profil</t>
  </si>
  <si>
    <t>6.3.27.</t>
  </si>
  <si>
    <t>Membru al Comisiei de acreditare a organizatiei</t>
  </si>
  <si>
    <t>Preşedinte al Comsiei examenelor de licenţă / masterat</t>
  </si>
  <si>
    <t>Membru al Comisiei examenelor de licenţă / masterat</t>
  </si>
  <si>
    <t>6.3.28.</t>
  </si>
  <si>
    <t>6.3.29.</t>
  </si>
  <si>
    <t>6.3.30.</t>
  </si>
  <si>
    <t>Preşedinte al Comisiei de acreditare a organizaţiei</t>
  </si>
  <si>
    <t>6.3.31.</t>
  </si>
  <si>
    <t>Tehnicieni</t>
  </si>
  <si>
    <t xml:space="preserve">TOTAL </t>
  </si>
  <si>
    <t>Contracte cu agenţi economici</t>
  </si>
  <si>
    <t>Total femei</t>
  </si>
  <si>
    <t>Denumirea</t>
  </si>
  <si>
    <t>Tipul organizaţiei</t>
  </si>
  <si>
    <t>Profiluri acreditate:</t>
  </si>
  <si>
    <t>1.5.</t>
  </si>
  <si>
    <t>Conducătorul organizaţiei:</t>
  </si>
  <si>
    <t xml:space="preserve">1.6.3. </t>
  </si>
  <si>
    <t xml:space="preserve">1.6.4. </t>
  </si>
  <si>
    <t>1.6.5.</t>
  </si>
  <si>
    <t>1.7.2.</t>
  </si>
  <si>
    <t>1.7.3.</t>
  </si>
  <si>
    <t>1.7.4.</t>
  </si>
  <si>
    <t>1.8.</t>
  </si>
  <si>
    <t>1.8.1.</t>
  </si>
  <si>
    <t>1.8.2.</t>
  </si>
  <si>
    <t>1.8.3.</t>
  </si>
  <si>
    <t>Subdiviziuni</t>
  </si>
  <si>
    <t>1.9.1.</t>
  </si>
  <si>
    <t>Centre</t>
  </si>
  <si>
    <t>1.9.2.</t>
  </si>
  <si>
    <t>Laboratoare</t>
  </si>
  <si>
    <t>1.9.3.</t>
  </si>
  <si>
    <t>Secţii</t>
  </si>
  <si>
    <t>1.9.4.</t>
  </si>
  <si>
    <t>Sectoare</t>
  </si>
  <si>
    <t>1.9.5.</t>
  </si>
  <si>
    <t>Subdiviziuni auxiliare</t>
  </si>
  <si>
    <t>Direcţia strategică</t>
  </si>
  <si>
    <t>Codul
domeniului ştiinţific *</t>
  </si>
  <si>
    <t>Cercetări
 fundamentale</t>
  </si>
  <si>
    <t>Cercetări aplicative</t>
  </si>
  <si>
    <t>Inclusiv pentru proiecte de transfer tehnologic</t>
  </si>
  <si>
    <t>Alocaţii bugetare</t>
  </si>
  <si>
    <t>Ştiinţe umanistice</t>
  </si>
  <si>
    <t>Ştiinţe sociale şi economice</t>
  </si>
  <si>
    <t>Ştiinţe naturale şi exacte</t>
  </si>
  <si>
    <t>Ştiinţe medicale</t>
  </si>
  <si>
    <t>Ştiinţe agricole</t>
  </si>
  <si>
    <t>Ştiinţe inginereşti şi tehnologice</t>
  </si>
  <si>
    <t xml:space="preserve">*Domenii ale Ştiinţei Clasificate după Manualul Frascati </t>
  </si>
  <si>
    <t>Proiecte de cercetare obţinute prin competiţie de la organizaţiile din străinătate, cu un volum de finanţare &gt;100 mii EU</t>
  </si>
  <si>
    <t>Proiecte de cercetare obţinute prin competiţie de la organizaţiile din străinătate, cu un volum de finanţare &lt;100 mii EU</t>
  </si>
  <si>
    <t>Manifestări ştiinţifice internaţionale organizate</t>
  </si>
  <si>
    <t>Manifestări ştiinţifice naţionale organizate</t>
  </si>
  <si>
    <t>8.3.1.</t>
  </si>
  <si>
    <t>8.3.2.</t>
  </si>
  <si>
    <t>8.3.3.</t>
  </si>
  <si>
    <t>8.3.4.</t>
  </si>
  <si>
    <t>8.3.5.</t>
  </si>
  <si>
    <t>8.3.6.</t>
  </si>
  <si>
    <t>8.2.1.</t>
  </si>
  <si>
    <t>8.2.2.</t>
  </si>
  <si>
    <t>8.2.3.</t>
  </si>
  <si>
    <t>8.2.4.</t>
  </si>
  <si>
    <t>8.2.5.</t>
  </si>
  <si>
    <t>8.1.1.</t>
  </si>
  <si>
    <t>8.1.2.</t>
  </si>
  <si>
    <t>8.1.3.</t>
  </si>
  <si>
    <t>8.1.4.</t>
  </si>
  <si>
    <t>8.1.5.</t>
  </si>
  <si>
    <t>8.1.6.</t>
  </si>
  <si>
    <t>8.1.7.</t>
  </si>
  <si>
    <t>8.1.8.</t>
  </si>
  <si>
    <t>8.1. Transfer de cunoştinţe şi activitate didactică</t>
  </si>
  <si>
    <t>8.2. Participări în elaborarea actelor normative şi activităţi de consultanţă</t>
  </si>
  <si>
    <t>8.3. Diseminarea informaţiei ştiinţifice şi promovarea imaginii ştiinţei</t>
  </si>
  <si>
    <t>1.9.</t>
  </si>
  <si>
    <t xml:space="preserve"> Cadru instituţional:</t>
  </si>
  <si>
    <t>Direcţiile ştiinţifice (conform statutului organizaţiei):</t>
  </si>
  <si>
    <t>5.1.6.</t>
  </si>
  <si>
    <t>5.1.7.</t>
  </si>
  <si>
    <t>5.1.8.</t>
  </si>
  <si>
    <t>5.1.9.</t>
  </si>
  <si>
    <t>5.1.10.</t>
  </si>
  <si>
    <t>5.1.11.</t>
  </si>
  <si>
    <t>5.3.4.</t>
  </si>
  <si>
    <t>5.3.5.</t>
  </si>
  <si>
    <t>5.3.6.</t>
  </si>
  <si>
    <t>5.3.7.</t>
  </si>
  <si>
    <t>5.3.8.</t>
  </si>
  <si>
    <t>5.3.9.</t>
  </si>
  <si>
    <t>5.3.10.</t>
  </si>
  <si>
    <t>5.3.11.</t>
  </si>
  <si>
    <t>5.3.12.</t>
  </si>
  <si>
    <t>5.3.13.</t>
  </si>
  <si>
    <t>5.1. Publicaţii în străinătate</t>
  </si>
  <si>
    <t>5.2. Impactul internaţional al cercetărilor şi elaborărilor</t>
  </si>
  <si>
    <t>5.3. Apreciere internaţională şi antrenare în expertiza internaţională</t>
  </si>
  <si>
    <t>6.1.1.</t>
  </si>
  <si>
    <t>6.1.2.</t>
  </si>
  <si>
    <t>6.1.3.</t>
  </si>
  <si>
    <t>6.1.4.</t>
  </si>
  <si>
    <t>6.1.5.</t>
  </si>
  <si>
    <t>6.2.1.</t>
  </si>
  <si>
    <t>6.2.2.</t>
  </si>
  <si>
    <t>6.2.3.</t>
  </si>
  <si>
    <t>6.2.4.</t>
  </si>
  <si>
    <t>6.2.5.</t>
  </si>
  <si>
    <t>6.2.6.</t>
  </si>
  <si>
    <t>6.2.7.</t>
  </si>
  <si>
    <t>6.2.9.</t>
  </si>
  <si>
    <t>6.2.10.</t>
  </si>
  <si>
    <t>6.2.11.</t>
  </si>
  <si>
    <t>6.3.1.</t>
  </si>
  <si>
    <t>6.3.2.</t>
  </si>
  <si>
    <t>6.3.3.</t>
  </si>
  <si>
    <t>6.3.4.</t>
  </si>
  <si>
    <t>6.3.5.</t>
  </si>
  <si>
    <t>6.3.6.</t>
  </si>
  <si>
    <t>6.3.7.</t>
  </si>
  <si>
    <t>6.3.8.</t>
  </si>
  <si>
    <t>6.3.9.</t>
  </si>
  <si>
    <t>6.3.10.</t>
  </si>
  <si>
    <t>6.3.11.</t>
  </si>
  <si>
    <t>6.3.12.</t>
  </si>
  <si>
    <t>6.3.13.</t>
  </si>
  <si>
    <t>6.3.14.</t>
  </si>
  <si>
    <t>6.3.15.</t>
  </si>
  <si>
    <t>6.3.16.</t>
  </si>
  <si>
    <t>6.3.17.</t>
  </si>
  <si>
    <t>6.3.18.</t>
  </si>
  <si>
    <t>6.3.19.</t>
  </si>
  <si>
    <t>6.3.20.</t>
  </si>
  <si>
    <t>6.3.21.</t>
  </si>
  <si>
    <t>6.3.22.</t>
  </si>
  <si>
    <t>6.3.23.</t>
  </si>
  <si>
    <t>6.3.24.</t>
  </si>
  <si>
    <t>6.3.25.</t>
  </si>
  <si>
    <t>6.1. Publicaţii în ţară</t>
  </si>
  <si>
    <t>6.2. Impactul şi relevanţa ştiinţifică</t>
  </si>
  <si>
    <t>6.3. Apreciere naţională şi antrenare în activităţi conexe cercetării</t>
  </si>
  <si>
    <t>7.1.1.</t>
  </si>
  <si>
    <t>7.1.2.</t>
  </si>
  <si>
    <t>7.1.3.</t>
  </si>
  <si>
    <t>7.1.4.</t>
  </si>
  <si>
    <t>7.1.5.</t>
  </si>
  <si>
    <t>7.2.1.</t>
  </si>
  <si>
    <t>7.2.2.</t>
  </si>
  <si>
    <t>7.2.3.</t>
  </si>
  <si>
    <t>7.2.4.</t>
  </si>
  <si>
    <t>7.2.8.</t>
  </si>
  <si>
    <t>7.2.9.</t>
  </si>
  <si>
    <t>7.2.10.</t>
  </si>
  <si>
    <t>7.2.11.</t>
  </si>
  <si>
    <t>7.2.12.</t>
  </si>
  <si>
    <t>7.2.13.</t>
  </si>
  <si>
    <t>7.2.14.</t>
  </si>
  <si>
    <t>7.2.15.</t>
  </si>
  <si>
    <t>7.2.16.</t>
  </si>
  <si>
    <t>7.2.17.</t>
  </si>
  <si>
    <t>7.2.18.</t>
  </si>
  <si>
    <t>7.2.19.</t>
  </si>
  <si>
    <t>7.3.1.</t>
  </si>
  <si>
    <t>7.3.2.</t>
  </si>
  <si>
    <t>7.3.3.</t>
  </si>
  <si>
    <t>7.3. Asistenţă şi servicii ştiinţifice prestate</t>
  </si>
  <si>
    <t>7.2. Elaborări, transfer tehnologic</t>
  </si>
  <si>
    <t>7.1. Activitatea de brevetare, licenţiere, certificare a produselor</t>
  </si>
  <si>
    <r>
      <t>NOTĂ EXPLICATIVĂ</t>
    </r>
    <r>
      <rPr>
        <b/>
        <sz val="10"/>
        <rFont val="Arial"/>
        <family val="2"/>
        <charset val="204"/>
      </rPr>
      <t xml:space="preserve">
Forma indicatorilor de activitate a organizaţiei include 8 compartimente (pagini). 
Fiecare compartiment este prezentat in pagina EXCEL aparte cu denumirea compartimentului</t>
    </r>
  </si>
  <si>
    <r>
      <t xml:space="preserve">Cheltuieli totale, </t>
    </r>
    <r>
      <rPr>
        <b/>
        <sz val="10"/>
        <color indexed="10"/>
        <rFont val="Arial"/>
        <family val="2"/>
        <charset val="204"/>
      </rPr>
      <t>plan executat</t>
    </r>
    <r>
      <rPr>
        <sz val="10"/>
        <rFont val="Arial"/>
        <family val="2"/>
        <charset val="204"/>
      </rPr>
      <t>, mii lei</t>
    </r>
  </si>
  <si>
    <t>Director</t>
  </si>
  <si>
    <t>Vicedirector pentru ştiinţă</t>
  </si>
  <si>
    <t>Vicedirector</t>
  </si>
  <si>
    <t>Secretar ştiinţific</t>
  </si>
  <si>
    <t>Inginer-şef</t>
  </si>
  <si>
    <t>Contabil-şef</t>
  </si>
  <si>
    <t>Nr.</t>
  </si>
  <si>
    <t>Hotărîri de acordare a brevetelor</t>
  </si>
  <si>
    <t>7.1.6.</t>
  </si>
  <si>
    <t>TOTAL, ALOCAŢII BUGETARE</t>
  </si>
  <si>
    <t>2.2.2.6.</t>
  </si>
  <si>
    <r>
      <t xml:space="preserve">Volumul mijloacelor  financiare, </t>
    </r>
    <r>
      <rPr>
        <b/>
        <sz val="10"/>
        <color indexed="10"/>
        <rFont val="Arial"/>
        <family val="2"/>
        <charset val="204"/>
      </rPr>
      <t xml:space="preserve">executat (de casa), </t>
    </r>
    <r>
      <rPr>
        <b/>
        <sz val="10"/>
        <rFont val="Arial"/>
        <family val="2"/>
        <charset val="204"/>
      </rPr>
      <t>mii lei</t>
    </r>
  </si>
  <si>
    <t>Investiţii capitale</t>
  </si>
  <si>
    <t>Servicii cu plată</t>
  </si>
  <si>
    <t>Chiria / Arenda bunurilor</t>
  </si>
  <si>
    <t xml:space="preserve">   Proiecte de inovare şi transfer tehnologic </t>
  </si>
  <si>
    <t>Proiecte de cercetări instituţionale</t>
  </si>
  <si>
    <t>fundamentale</t>
  </si>
  <si>
    <t>aplicative</t>
  </si>
  <si>
    <t>Alocaţii din fondul de rezervă</t>
  </si>
  <si>
    <t>Proiecte/granturi internaţionale</t>
  </si>
  <si>
    <t>Din ei membrii academiei</t>
  </si>
  <si>
    <t>Acord de muncă</t>
  </si>
  <si>
    <t>Site al institutiei actualizat la data completării</t>
  </si>
  <si>
    <t>Publicaţii ştiinţifice electronice internationale</t>
  </si>
  <si>
    <t>Preşedinte al Comitetului de program al manifestărilor ştiinţifice din străinătate</t>
  </si>
  <si>
    <t xml:space="preserve">Copreşedinte al Comitetului de program al manifestărilor ştiinţifice din străinătate </t>
  </si>
  <si>
    <t>Premiul National, obţinut în perioada evaluată</t>
  </si>
  <si>
    <t xml:space="preserve">Preşedinte al Comitetului de program al manifestărilor ştiinţifice naţionale </t>
  </si>
  <si>
    <t>Membru al Comitetului de program al manifestărilor ştiinţifice naţionale</t>
  </si>
  <si>
    <t>Membru în Comisiile pentru decernarea Premiilor Nationale</t>
  </si>
  <si>
    <t>Linii create</t>
  </si>
  <si>
    <t>Hibrizi creati</t>
  </si>
  <si>
    <t>Soiuri create</t>
  </si>
  <si>
    <t>Rase create</t>
  </si>
  <si>
    <t>Suşe create</t>
  </si>
  <si>
    <t>Linii, hibrizi, soiuri, rase, suşe omologate si înscrise în registru</t>
  </si>
  <si>
    <t>Seminare ştiinţifice de profil</t>
  </si>
  <si>
    <t>8. RELEVANŢA SOCIALĂ</t>
  </si>
  <si>
    <t>6. CONTRIBUŢIE ŞTIINŢIFICĂ ŞI RECUNOAŞTERE NAŢIONALĂ</t>
  </si>
  <si>
    <t>Publicaţii ştiinţifice electronice naţionale</t>
  </si>
  <si>
    <t>Rezumate (teze) la conferinţe naţionale</t>
  </si>
  <si>
    <t>Premiile Savantul anului, Tinarul Savant al anului</t>
  </si>
  <si>
    <t>Alte distincţii de apreciere a rezultatelor cercetărilor ştiinţifice</t>
  </si>
  <si>
    <t>Rapoarte, comunicari şi lecţii la invitaţie la conferinţe naţionale, seminare, cursuri de perfecţionare</t>
  </si>
  <si>
    <r>
      <t xml:space="preserve">Membru al consiliilor ştiinţifice specializate de susţinere a </t>
    </r>
    <r>
      <rPr>
        <b/>
        <sz val="10"/>
        <rFont val="Arial"/>
        <family val="2"/>
        <charset val="204"/>
      </rPr>
      <t>tezelor de doctor</t>
    </r>
    <r>
      <rPr>
        <sz val="10"/>
        <rFont val="Arial"/>
        <family val="2"/>
        <charset val="204"/>
      </rPr>
      <t xml:space="preserve"> </t>
    </r>
    <r>
      <rPr>
        <b/>
        <sz val="10"/>
        <rFont val="Arial"/>
        <family val="2"/>
        <charset val="204"/>
      </rPr>
      <t>habilitat/doctor</t>
    </r>
    <r>
      <rPr>
        <sz val="10"/>
        <rFont val="Arial"/>
        <family val="2"/>
        <charset val="204"/>
      </rPr>
      <t xml:space="preserve"> </t>
    </r>
  </si>
  <si>
    <t xml:space="preserve">5. PERFORMANŢĂ ŞI VIZIBILITATE LA NIVEL INTERNAŢIONAL </t>
  </si>
  <si>
    <t xml:space="preserve">      Inclusiv articole numai cu autori autohtoni, publicate în reviste cu factor de impact</t>
  </si>
  <si>
    <t>5.2.7.</t>
  </si>
  <si>
    <t>6.1.6.</t>
  </si>
  <si>
    <t>6.2.8.</t>
  </si>
  <si>
    <t>7.2.5.</t>
  </si>
  <si>
    <t>7.2.6.</t>
  </si>
  <si>
    <t>7.2.7.</t>
  </si>
  <si>
    <t>Cursuri elaborate în anul de referinţă</t>
  </si>
  <si>
    <t>Cursuri ţinute în anul de referinţă</t>
  </si>
  <si>
    <t>Conducător al persoanelor care au susţinut teze de licenţă şi masterat</t>
  </si>
  <si>
    <t>Studenţi, masteranzi, care au efectut stagiere practica în cadrul organizaţiei</t>
  </si>
  <si>
    <t>8.1.9.</t>
  </si>
  <si>
    <t>8.1.10.</t>
  </si>
  <si>
    <t>8.1.11.</t>
  </si>
  <si>
    <t>8.1.12.</t>
  </si>
  <si>
    <t>8.1.13.</t>
  </si>
  <si>
    <t>8.1.14.</t>
  </si>
  <si>
    <t>Echipament ştiinţific, total, conform datelor prezentate in bilanţ (mii lei)</t>
  </si>
  <si>
    <t xml:space="preserve">  Bilaterale</t>
  </si>
  <si>
    <t xml:space="preserve">  Alte proiecte/granturi (de specificat)</t>
  </si>
  <si>
    <t>2.1.1.</t>
  </si>
  <si>
    <t>2.1.2.</t>
  </si>
  <si>
    <t>2.1.3.</t>
  </si>
  <si>
    <t>2.1.4.</t>
  </si>
  <si>
    <t>2.1.1.1.</t>
  </si>
  <si>
    <t>2.1.1.2.</t>
  </si>
  <si>
    <t>2.1.1.3.</t>
  </si>
  <si>
    <t>2.1.1.4.</t>
  </si>
  <si>
    <t>Proiecte/granturi naţionale</t>
  </si>
  <si>
    <t>2.1.2.1.</t>
  </si>
  <si>
    <t>2.1.2.2.</t>
  </si>
  <si>
    <t>2.1.2.3.</t>
  </si>
  <si>
    <t>2.2.1.1.1.</t>
  </si>
  <si>
    <t>2.2.1.1.2.</t>
  </si>
  <si>
    <t>2.2.1.1.3.</t>
  </si>
  <si>
    <t>2.2.1.1.4.</t>
  </si>
  <si>
    <t>2.2.1.1.5.</t>
  </si>
  <si>
    <t>Articole în reviste cu factor de impact mai mare de 3</t>
  </si>
  <si>
    <t>Articole în reviste cu factor de impact 1,0-2,9</t>
  </si>
  <si>
    <t>Articole în reviste cu factor de impact 0,1-0.9</t>
  </si>
  <si>
    <t>Articole în reviste cu factor de impact 0,01- 0,09</t>
  </si>
  <si>
    <t>5.1.12.</t>
  </si>
  <si>
    <t xml:space="preserve">Redactor-şef al unei reviste de specialitate cotate CSŞDT şi CNAA </t>
  </si>
  <si>
    <t xml:space="preserve">Membru al colegiului de redacţie al revistelor cotate CSŞDT şi CNAA </t>
  </si>
  <si>
    <t>7. RELEVANŢA ECONOMICĂ</t>
  </si>
  <si>
    <t>Acte normative elaborate, inclusiv tratate internaţionale</t>
  </si>
  <si>
    <t>8.2.6.</t>
  </si>
  <si>
    <t>5.1.13.</t>
  </si>
  <si>
    <t>Preprint-uri internaţionale</t>
  </si>
  <si>
    <t>Preprint-uri naţionale</t>
  </si>
  <si>
    <t>6.1.10.</t>
  </si>
  <si>
    <t>Total angajaţi</t>
  </si>
  <si>
    <t>Cercetări ştiinţifice, total</t>
  </si>
  <si>
    <t xml:space="preserve">inclusiv </t>
  </si>
  <si>
    <t>Institutul de cercetări pentru culturile de cîmp "Selecţia"</t>
  </si>
  <si>
    <t>Academia de Ştiinţe a Moldovei (CSSDT)</t>
  </si>
  <si>
    <t>Conducatori</t>
  </si>
  <si>
    <t>Institutul de Inginerie Electronică şi Nanotehnologii "D.Ghiţu"</t>
  </si>
  <si>
    <t>Proiecte de transfer tehnologic</t>
  </si>
  <si>
    <t>2.3. Distribuirea pe direcţii strategice şi domenii ştiinţifice</t>
  </si>
  <si>
    <t>Materiale, tehnologii şi produse inovative</t>
  </si>
  <si>
    <t>Eficienţă energetică şi valorificare a surselor regenerabile de energie</t>
  </si>
  <si>
    <t>Sănătate şi biomedicină</t>
  </si>
  <si>
    <t>Biotehnologie</t>
  </si>
  <si>
    <t>Patrimoniu naţional şi dezvoltarea a socieţăţii</t>
  </si>
  <si>
    <t>Venituri colectatea interne</t>
  </si>
  <si>
    <t>Venituri colectate interne</t>
  </si>
  <si>
    <t>Rezumate la conferinţe ştiinţifice internaţionale</t>
  </si>
  <si>
    <t>Rapoarte la invitaţie la conferinţe internaţionale</t>
  </si>
  <si>
    <t>Alte distincţii de apreciere a rezultatelor cercetărilor şi elaborărilor</t>
  </si>
  <si>
    <t>Stagiar, doctorand sau postdoctorand</t>
  </si>
  <si>
    <t xml:space="preserve">   inclusiv (reviste A, B, C) articole în reviste naţionale cu autori de peste hotare</t>
  </si>
  <si>
    <t>Institutul Naţional de Cercetări Economice</t>
  </si>
  <si>
    <t>Institutul de Genetică, Fiziologie şi Protecţie a Plantelor</t>
  </si>
  <si>
    <t>Institutul Ştiinţifico-Practic de Fitotehnie "Porumbeni"</t>
  </si>
  <si>
    <t>Institutul de Cercetări Juridice şi Politice</t>
  </si>
  <si>
    <t>IMSP Institutul de Neurologie şi Neurochirurgie</t>
  </si>
  <si>
    <t>Institutul de Istorie</t>
  </si>
  <si>
    <t>1. Materiale, tehnologii şi produse inovative</t>
  </si>
  <si>
    <t xml:space="preserve">2. Eficenţă energetică şi valorificare a surselor regenerabile de energie </t>
  </si>
  <si>
    <t xml:space="preserve">3. Sănătate şi biomedicină </t>
  </si>
  <si>
    <t>4. Biotehnologie</t>
  </si>
  <si>
    <t>5. Patrimoniu naţional şi dezvoltare a societăţii</t>
  </si>
  <si>
    <t>IMSP Institutul Mamei şi Copilului</t>
  </si>
  <si>
    <t>IMSP Institutul de Cardiologie</t>
  </si>
  <si>
    <t>IMSP Institutul de Ftiziopneumologie "Chiril Draganiuc"</t>
  </si>
  <si>
    <t>IMSP Institutul Oncologic</t>
  </si>
  <si>
    <t>Muzeul Naţional de  Istorie a Moldovei</t>
  </si>
  <si>
    <t>IP Universitatea de Stat de Medicină şi Farmacie „Nicolae Testemiţanu”</t>
  </si>
  <si>
    <t>IMSP Institutul de Medicină Urgentă</t>
  </si>
  <si>
    <t>Biblioteca Ştiinţifică Centrală "A. Lupan" Institut</t>
  </si>
  <si>
    <t>IMSP Spitalul Clinic Republican</t>
  </si>
  <si>
    <t>Centrul pentru Cercetare a Resurselor Genetice Acvatice "ACVAGENRESURS"</t>
  </si>
  <si>
    <t>Procurarea mijloacelor fixe</t>
  </si>
  <si>
    <t>2.4.</t>
  </si>
  <si>
    <t>Resurse ale proiectelor finanţate din surse externe</t>
  </si>
  <si>
    <t>Conducător al proiectului de cercetări ştiinţifice</t>
  </si>
  <si>
    <t>Orizont 2020</t>
  </si>
  <si>
    <t>Proiect bilateral</t>
  </si>
  <si>
    <t>Proiect din cadrul programelor de stat</t>
  </si>
  <si>
    <t>Proiect pentru tineri cercetători</t>
  </si>
  <si>
    <t>Proiect de inovare şi transfer tehnologic</t>
  </si>
  <si>
    <t>Proiecte de cercetări ştiinţifice instituţionale</t>
  </si>
  <si>
    <t>Procurarea de echipament ştiinţific</t>
  </si>
  <si>
    <t>PREGĂTIREA CADRELOR (Postdoctorat)</t>
  </si>
  <si>
    <t>Reparaţii curente</t>
  </si>
  <si>
    <t>2.2 CADRUL DE FINANŢARE ÎN 2017</t>
  </si>
  <si>
    <t>RESURSE GENERALE şi VENITURI COLECTATE INTERNE</t>
  </si>
  <si>
    <t>2.1. CADRUL TEMATIC DE CERCETARE PE ANUL 2017</t>
  </si>
  <si>
    <t>3. RESURSE UMANE ŞI RETRIBUIREA MUNCII ÎN 2017</t>
  </si>
  <si>
    <t>4. POTENŢIAL LOGISTIC (situația de la sfârșitul anului 2017</t>
  </si>
</sst>
</file>

<file path=xl/styles.xml><?xml version="1.0" encoding="utf-8"?>
<styleSheet xmlns="http://schemas.openxmlformats.org/spreadsheetml/2006/main">
  <numFmts count="1">
    <numFmt numFmtId="164" formatCode="[&lt;=99999999]##_ ##_ ##_ ##;\(\+##\)_ ##_ ##_ ##_ ##"/>
  </numFmts>
  <fonts count="20">
    <font>
      <sz val="10"/>
      <name val="Arial Cyr"/>
      <charset val="204"/>
    </font>
    <font>
      <sz val="10"/>
      <name val="Arial Cyr"/>
      <charset val="204"/>
    </font>
    <font>
      <sz val="8"/>
      <name val="Arial Cyr"/>
      <charset val="204"/>
    </font>
    <font>
      <sz val="10"/>
      <name val="Arial"/>
      <family val="2"/>
      <charset val="204"/>
    </font>
    <font>
      <u/>
      <sz val="10"/>
      <color indexed="12"/>
      <name val="Arial Cyr"/>
      <charset val="204"/>
    </font>
    <font>
      <b/>
      <sz val="10"/>
      <name val="Arial"/>
      <family val="2"/>
      <charset val="204"/>
    </font>
    <font>
      <sz val="10"/>
      <color indexed="8"/>
      <name val="Arial"/>
      <family val="2"/>
      <charset val="204"/>
    </font>
    <font>
      <sz val="8"/>
      <color indexed="81"/>
      <name val="Tahoma"/>
      <family val="2"/>
      <charset val="204"/>
    </font>
    <font>
      <b/>
      <sz val="8"/>
      <color indexed="81"/>
      <name val="Tahoma"/>
      <family val="2"/>
      <charset val="204"/>
    </font>
    <font>
      <b/>
      <sz val="10"/>
      <color indexed="8"/>
      <name val="Arial"/>
      <family val="2"/>
      <charset val="204"/>
    </font>
    <font>
      <u/>
      <sz val="10"/>
      <name val="Arial"/>
      <family val="2"/>
      <charset val="204"/>
    </font>
    <font>
      <b/>
      <sz val="10"/>
      <color indexed="10"/>
      <name val="Arial"/>
      <family val="2"/>
      <charset val="204"/>
    </font>
    <font>
      <i/>
      <sz val="10"/>
      <name val="Arial"/>
      <family val="2"/>
      <charset val="204"/>
    </font>
    <font>
      <vertAlign val="superscript"/>
      <sz val="10"/>
      <name val="Arial"/>
      <family val="2"/>
      <charset val="204"/>
    </font>
    <font>
      <sz val="12"/>
      <name val="Arial"/>
      <family val="2"/>
      <charset val="204"/>
    </font>
    <font>
      <i/>
      <sz val="12"/>
      <name val="Arial"/>
      <family val="2"/>
      <charset val="204"/>
    </font>
    <font>
      <b/>
      <sz val="12"/>
      <name val="Arial"/>
      <family val="2"/>
      <charset val="204"/>
    </font>
    <font>
      <b/>
      <sz val="11"/>
      <name val="Arial"/>
      <family val="2"/>
      <charset val="204"/>
    </font>
    <font>
      <sz val="10"/>
      <color rgb="FFFF0000"/>
      <name val="Arial"/>
      <family val="2"/>
      <charset val="204"/>
    </font>
    <font>
      <b/>
      <i/>
      <sz val="10"/>
      <name val="Arial"/>
      <family val="2"/>
      <charset val="204"/>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276">
    <xf numFmtId="0" fontId="0" fillId="0" borderId="0" xfId="0"/>
    <xf numFmtId="0" fontId="3" fillId="0" borderId="0" xfId="0" applyFont="1" applyProtection="1">
      <protection locked="0"/>
    </xf>
    <xf numFmtId="0" fontId="3" fillId="0" borderId="0" xfId="0" applyFont="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Border="1" applyAlignment="1" applyProtection="1">
      <alignment horizontal="center"/>
      <protection locked="0"/>
    </xf>
    <xf numFmtId="0" fontId="5" fillId="0" borderId="0" xfId="0" applyFont="1" applyAlignment="1" applyProtection="1">
      <protection locked="0"/>
    </xf>
    <xf numFmtId="0" fontId="3" fillId="0" borderId="1" xfId="0" applyFont="1" applyBorder="1" applyProtection="1">
      <protection locked="0"/>
    </xf>
    <xf numFmtId="0" fontId="3" fillId="0" borderId="1" xfId="0" applyFont="1" applyBorder="1" applyAlignment="1" applyProtection="1">
      <alignment wrapText="1"/>
      <protection locked="0"/>
    </xf>
    <xf numFmtId="0" fontId="3" fillId="0" borderId="1" xfId="0" applyFont="1" applyBorder="1" applyAlignment="1" applyProtection="1">
      <alignment horizontal="center"/>
      <protection locked="0"/>
    </xf>
    <xf numFmtId="0" fontId="3" fillId="0" borderId="1" xfId="0" applyFont="1" applyBorder="1" applyProtection="1"/>
    <xf numFmtId="0" fontId="3" fillId="0" borderId="1" xfId="0" applyFont="1" applyBorder="1" applyAlignment="1" applyProtection="1">
      <alignment horizontal="left" indent="1"/>
    </xf>
    <xf numFmtId="0" fontId="5" fillId="0" borderId="0" xfId="0" applyFont="1" applyProtection="1">
      <protection hidden="1"/>
    </xf>
    <xf numFmtId="0" fontId="0" fillId="0" borderId="0" xfId="0" applyProtection="1">
      <protection hidden="1"/>
    </xf>
    <xf numFmtId="0" fontId="3" fillId="0" borderId="0" xfId="0" applyFont="1" applyProtection="1">
      <protection hidden="1"/>
    </xf>
    <xf numFmtId="0" fontId="3" fillId="0" borderId="0" xfId="0" applyFont="1" applyAlignment="1" applyProtection="1">
      <alignment horizontal="justify"/>
      <protection hidden="1"/>
    </xf>
    <xf numFmtId="0" fontId="5" fillId="0" borderId="0" xfId="0" applyFont="1" applyAlignment="1" applyProtection="1">
      <alignment horizontal="justify"/>
      <protection hidden="1"/>
    </xf>
    <xf numFmtId="0" fontId="6" fillId="0" borderId="0" xfId="0" applyFont="1" applyProtection="1">
      <protection hidden="1"/>
    </xf>
    <xf numFmtId="0" fontId="3" fillId="0" borderId="1" xfId="0" applyFont="1" applyBorder="1" applyAlignment="1" applyProtection="1">
      <alignment horizontal="center" vertical="center"/>
    </xf>
    <xf numFmtId="0" fontId="3" fillId="0" borderId="1" xfId="0" applyFont="1" applyBorder="1" applyAlignment="1" applyProtection="1">
      <alignment wrapText="1"/>
    </xf>
    <xf numFmtId="0" fontId="5" fillId="0" borderId="1" xfId="0" applyFont="1" applyBorder="1" applyAlignment="1" applyProtection="1">
      <alignment horizontal="center"/>
    </xf>
    <xf numFmtId="0" fontId="3" fillId="0" borderId="1" xfId="0" applyFont="1" applyBorder="1" applyAlignment="1" applyProtection="1">
      <alignment horizontal="center"/>
    </xf>
    <xf numFmtId="0" fontId="3" fillId="0" borderId="1" xfId="0" applyFont="1" applyBorder="1" applyAlignment="1" applyProtection="1">
      <alignment vertical="top" wrapText="1"/>
    </xf>
    <xf numFmtId="0" fontId="3" fillId="0" borderId="0" xfId="0" applyFont="1" applyProtection="1"/>
    <xf numFmtId="0" fontId="3" fillId="0" borderId="2" xfId="0" applyFont="1" applyBorder="1" applyAlignment="1" applyProtection="1">
      <alignment horizontal="center" wrapText="1"/>
      <protection locked="0"/>
    </xf>
    <xf numFmtId="0" fontId="3" fillId="0" borderId="3" xfId="0" applyFont="1" applyBorder="1" applyAlignment="1" applyProtection="1">
      <alignment horizontal="center"/>
    </xf>
    <xf numFmtId="0" fontId="3" fillId="0" borderId="4" xfId="0" applyFont="1" applyBorder="1" applyAlignment="1" applyProtection="1">
      <alignment wrapText="1"/>
    </xf>
    <xf numFmtId="0" fontId="3" fillId="0" borderId="2" xfId="0" applyFont="1" applyBorder="1" applyAlignment="1" applyProtection="1">
      <alignment vertical="top" wrapText="1"/>
    </xf>
    <xf numFmtId="0" fontId="3" fillId="0" borderId="1" xfId="0" applyFont="1" applyBorder="1" applyAlignment="1" applyProtection="1">
      <alignment horizontal="center" vertical="top"/>
    </xf>
    <xf numFmtId="0" fontId="3" fillId="0" borderId="3" xfId="0" applyFont="1" applyBorder="1" applyAlignment="1" applyProtection="1">
      <alignment horizontal="center" vertical="top" wrapText="1"/>
      <protection locked="0"/>
    </xf>
    <xf numFmtId="0" fontId="3" fillId="0" borderId="0" xfId="0" applyFont="1" applyAlignment="1" applyProtection="1">
      <alignment horizontal="left" wrapText="1" indent="1"/>
      <protection locked="0"/>
    </xf>
    <xf numFmtId="0" fontId="5" fillId="0" borderId="3" xfId="0" applyFont="1" applyBorder="1" applyAlignment="1" applyProtection="1">
      <alignment horizontal="center" wrapText="1"/>
    </xf>
    <xf numFmtId="0" fontId="5" fillId="0" borderId="2" xfId="0" applyFont="1" applyBorder="1" applyAlignment="1" applyProtection="1">
      <alignment horizontal="center" vertical="top" wrapText="1"/>
    </xf>
    <xf numFmtId="0" fontId="3" fillId="0" borderId="3" xfId="0" applyFont="1" applyBorder="1" applyAlignment="1" applyProtection="1">
      <alignment horizontal="center" wrapText="1"/>
    </xf>
    <xf numFmtId="0" fontId="3" fillId="0" borderId="2" xfId="0" applyFont="1" applyBorder="1" applyAlignment="1" applyProtection="1">
      <alignment horizontal="center" vertical="top" wrapText="1"/>
    </xf>
    <xf numFmtId="0" fontId="5" fillId="0" borderId="2" xfId="0" applyFont="1" applyBorder="1" applyAlignment="1" applyProtection="1">
      <alignment vertical="top" wrapText="1"/>
    </xf>
    <xf numFmtId="0" fontId="5" fillId="0" borderId="2" xfId="0" applyFont="1" applyBorder="1" applyAlignment="1" applyProtection="1">
      <alignment wrapText="1"/>
    </xf>
    <xf numFmtId="0" fontId="3" fillId="0" borderId="2" xfId="0" applyFont="1" applyBorder="1" applyAlignment="1" applyProtection="1">
      <alignment horizontal="left" vertical="top" wrapText="1" indent="1"/>
    </xf>
    <xf numFmtId="14" fontId="5" fillId="0" borderId="3" xfId="0" applyNumberFormat="1" applyFont="1" applyBorder="1" applyAlignment="1" applyProtection="1">
      <alignment horizontal="center" wrapText="1"/>
    </xf>
    <xf numFmtId="0" fontId="5" fillId="0" borderId="2" xfId="0" applyFont="1" applyBorder="1" applyAlignment="1" applyProtection="1">
      <alignment horizontal="left" wrapText="1" indent="1"/>
    </xf>
    <xf numFmtId="0" fontId="3" fillId="0" borderId="2" xfId="0" applyFont="1" applyBorder="1" applyAlignment="1" applyProtection="1">
      <alignment horizontal="left" wrapText="1" indent="1"/>
    </xf>
    <xf numFmtId="0" fontId="3" fillId="2" borderId="2" xfId="0" applyFont="1" applyFill="1" applyBorder="1" applyAlignment="1" applyProtection="1">
      <alignment horizontal="center" wrapText="1"/>
    </xf>
    <xf numFmtId="0" fontId="3" fillId="0" borderId="5" xfId="0" applyFont="1" applyBorder="1" applyAlignment="1" applyProtection="1">
      <alignment horizontal="center"/>
    </xf>
    <xf numFmtId="0" fontId="3" fillId="0" borderId="2" xfId="0" applyFont="1" applyBorder="1" applyAlignment="1" applyProtection="1">
      <alignment horizontal="center" vertical="center" textRotation="90" wrapText="1"/>
    </xf>
    <xf numFmtId="0" fontId="3" fillId="0" borderId="3" xfId="0" applyFont="1" applyBorder="1" applyAlignment="1" applyProtection="1">
      <alignment vertical="top" wrapText="1"/>
    </xf>
    <xf numFmtId="0" fontId="5" fillId="0" borderId="0" xfId="0" applyFont="1" applyAlignment="1" applyProtection="1">
      <alignment horizontal="justify"/>
      <protection locked="0"/>
    </xf>
    <xf numFmtId="0" fontId="3" fillId="0" borderId="2" xfId="0" applyFont="1" applyBorder="1" applyAlignment="1" applyProtection="1">
      <alignment vertical="top" wrapText="1"/>
      <protection locked="0"/>
    </xf>
    <xf numFmtId="0" fontId="3" fillId="0" borderId="1" xfId="0" applyFont="1" applyBorder="1" applyAlignment="1" applyProtection="1">
      <alignment horizontal="left" vertical="top" wrapText="1" indent="1"/>
      <protection locked="0"/>
    </xf>
    <xf numFmtId="0" fontId="3" fillId="0" borderId="2" xfId="0" applyFont="1" applyBorder="1" applyAlignment="1" applyProtection="1">
      <alignment horizontal="center" wrapText="1"/>
    </xf>
    <xf numFmtId="0" fontId="3" fillId="2" borderId="3" xfId="0" applyFont="1" applyFill="1" applyBorder="1" applyAlignment="1" applyProtection="1">
      <alignment horizontal="center" wrapText="1"/>
    </xf>
    <xf numFmtId="0" fontId="3" fillId="2" borderId="3" xfId="0" applyFont="1" applyFill="1" applyBorder="1" applyAlignment="1" applyProtection="1">
      <alignment horizontal="center" vertical="top" wrapText="1"/>
    </xf>
    <xf numFmtId="9" fontId="3" fillId="2" borderId="2" xfId="2" applyFont="1" applyFill="1" applyBorder="1" applyAlignment="1" applyProtection="1">
      <alignment horizontal="center" vertical="top" wrapText="1"/>
    </xf>
    <xf numFmtId="0" fontId="3" fillId="0" borderId="1" xfId="0" applyFont="1" applyBorder="1" applyAlignment="1" applyProtection="1">
      <alignment horizontal="left" vertical="top" wrapText="1" indent="1"/>
    </xf>
    <xf numFmtId="0" fontId="3" fillId="0" borderId="1" xfId="0" applyFont="1" applyBorder="1" applyAlignment="1" applyProtection="1">
      <alignment horizontal="center" vertical="top" wrapText="1"/>
    </xf>
    <xf numFmtId="0" fontId="14" fillId="0" borderId="2" xfId="0" applyFont="1" applyBorder="1" applyAlignment="1" applyProtection="1">
      <alignment horizontal="center" vertical="top" wrapText="1"/>
      <protection locked="0"/>
    </xf>
    <xf numFmtId="0" fontId="16" fillId="2" borderId="2" xfId="0" applyFont="1" applyFill="1" applyBorder="1" applyAlignment="1" applyProtection="1">
      <alignment horizontal="center" vertical="top" wrapText="1"/>
    </xf>
    <xf numFmtId="0" fontId="16" fillId="0" borderId="2" xfId="0" applyFont="1" applyBorder="1" applyAlignment="1" applyProtection="1">
      <alignment horizontal="center" vertical="top" wrapText="1"/>
      <protection locked="0"/>
    </xf>
    <xf numFmtId="0" fontId="5" fillId="0" borderId="6" xfId="0" applyFont="1" applyBorder="1" applyAlignment="1" applyProtection="1">
      <alignment horizontal="center"/>
    </xf>
    <xf numFmtId="0" fontId="16" fillId="0" borderId="3"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xf>
    <xf numFmtId="0" fontId="5" fillId="0" borderId="4" xfId="0" applyFont="1" applyBorder="1" applyAlignment="1" applyProtection="1">
      <alignment horizontal="center" wrapText="1"/>
    </xf>
    <xf numFmtId="0" fontId="5" fillId="0" borderId="1" xfId="0" applyFont="1" applyBorder="1" applyAlignment="1" applyProtection="1">
      <alignment horizontal="left"/>
    </xf>
    <xf numFmtId="0" fontId="3" fillId="0" borderId="5" xfId="0" applyFont="1" applyBorder="1" applyAlignment="1" applyProtection="1">
      <alignment horizontal="left" indent="1"/>
    </xf>
    <xf numFmtId="0" fontId="3" fillId="0" borderId="3" xfId="0" applyFont="1" applyBorder="1" applyAlignment="1" applyProtection="1">
      <alignment horizontal="left" indent="1"/>
    </xf>
    <xf numFmtId="0" fontId="5" fillId="0" borderId="1" xfId="0" applyFont="1" applyBorder="1" applyAlignment="1" applyProtection="1">
      <alignment horizontal="center" vertical="top"/>
    </xf>
    <xf numFmtId="0" fontId="3" fillId="0" borderId="8" xfId="0" applyFont="1" applyBorder="1" applyAlignment="1" applyProtection="1">
      <alignment wrapText="1"/>
    </xf>
    <xf numFmtId="0" fontId="3" fillId="0" borderId="6" xfId="0" applyFont="1" applyBorder="1" applyAlignment="1" applyProtection="1">
      <alignment wrapText="1"/>
    </xf>
    <xf numFmtId="0" fontId="3" fillId="0" borderId="6" xfId="0" applyFont="1" applyBorder="1" applyAlignment="1" applyProtection="1">
      <alignment vertical="top" wrapText="1"/>
    </xf>
    <xf numFmtId="0" fontId="3" fillId="0" borderId="9" xfId="0" applyFont="1" applyBorder="1" applyAlignment="1" applyProtection="1">
      <alignment vertical="top" wrapText="1"/>
    </xf>
    <xf numFmtId="0" fontId="3" fillId="0" borderId="7" xfId="0" applyFont="1" applyBorder="1" applyAlignment="1" applyProtection="1">
      <alignment wrapText="1"/>
    </xf>
    <xf numFmtId="0" fontId="3" fillId="0" borderId="1" xfId="0" applyFont="1" applyBorder="1" applyAlignment="1" applyProtection="1">
      <alignment horizontal="center" wrapText="1"/>
      <protection locked="0"/>
    </xf>
    <xf numFmtId="0" fontId="3" fillId="0" borderId="0" xfId="0" applyFont="1" applyBorder="1" applyAlignment="1" applyProtection="1">
      <alignment wrapText="1"/>
      <protection locked="0"/>
    </xf>
    <xf numFmtId="0" fontId="3" fillId="0" borderId="0" xfId="0" applyFont="1" applyBorder="1" applyAlignment="1" applyProtection="1">
      <alignment wrapText="1"/>
    </xf>
    <xf numFmtId="0" fontId="3" fillId="0" borderId="7" xfId="0" applyFont="1" applyBorder="1" applyAlignment="1" applyProtection="1">
      <alignment vertical="top" wrapText="1"/>
    </xf>
    <xf numFmtId="0" fontId="3" fillId="0" borderId="7" xfId="0" applyFont="1" applyFill="1" applyBorder="1" applyAlignment="1" applyProtection="1">
      <alignment vertical="top" wrapText="1"/>
    </xf>
    <xf numFmtId="0" fontId="3" fillId="0" borderId="6" xfId="0" applyFont="1" applyFill="1" applyBorder="1" applyAlignment="1" applyProtection="1">
      <alignment vertical="top" wrapText="1"/>
    </xf>
    <xf numFmtId="0" fontId="3" fillId="0" borderId="6" xfId="0" applyFont="1" applyFill="1" applyBorder="1" applyProtection="1">
      <protection locked="0"/>
    </xf>
    <xf numFmtId="0" fontId="3" fillId="0" borderId="6" xfId="0" applyFont="1" applyFill="1" applyBorder="1" applyAlignment="1" applyProtection="1">
      <alignment horizontal="justify" vertical="top" wrapText="1"/>
    </xf>
    <xf numFmtId="0" fontId="3" fillId="0" borderId="1" xfId="0" applyFont="1" applyBorder="1" applyAlignment="1" applyProtection="1">
      <alignment horizontal="center" vertical="center"/>
      <protection locked="0"/>
    </xf>
    <xf numFmtId="0" fontId="15" fillId="3" borderId="6" xfId="0" applyFont="1" applyFill="1" applyBorder="1" applyAlignment="1" applyProtection="1">
      <alignment horizontal="right" vertical="top" wrapText="1" indent="1"/>
    </xf>
    <xf numFmtId="0" fontId="5" fillId="0" borderId="2" xfId="0" applyFont="1" applyBorder="1" applyAlignment="1" applyProtection="1">
      <alignment horizontal="left" vertical="top" wrapText="1" indent="1"/>
    </xf>
    <xf numFmtId="0" fontId="14" fillId="3" borderId="2" xfId="0" applyFont="1" applyFill="1" applyBorder="1" applyAlignment="1" applyProtection="1">
      <alignment horizontal="left" vertical="top" wrapText="1" indent="1"/>
    </xf>
    <xf numFmtId="0" fontId="14" fillId="0" borderId="2" xfId="0" applyFont="1" applyBorder="1" applyAlignment="1" applyProtection="1">
      <alignment horizontal="left" vertical="top" wrapText="1" indent="1"/>
    </xf>
    <xf numFmtId="0" fontId="16" fillId="0" borderId="2" xfId="0" applyFont="1" applyBorder="1" applyAlignment="1" applyProtection="1">
      <alignment horizontal="right" vertical="top" wrapText="1" indent="1"/>
    </xf>
    <xf numFmtId="0" fontId="3" fillId="0" borderId="10" xfId="0" applyFont="1" applyBorder="1" applyAlignment="1" applyProtection="1">
      <alignment horizontal="center" wrapText="1"/>
    </xf>
    <xf numFmtId="49" fontId="3" fillId="0" borderId="1" xfId="0" applyNumberFormat="1" applyFont="1" applyBorder="1" applyProtection="1">
      <protection locked="0"/>
    </xf>
    <xf numFmtId="0" fontId="5" fillId="0" borderId="1" xfId="0" applyFont="1" applyBorder="1" applyAlignment="1" applyProtection="1">
      <alignment horizontal="left" vertical="top"/>
      <protection locked="0"/>
    </xf>
    <xf numFmtId="0" fontId="17" fillId="0" borderId="1" xfId="0" applyFont="1" applyBorder="1" applyAlignment="1" applyProtection="1">
      <alignment vertical="top" wrapText="1"/>
      <protection locked="0"/>
    </xf>
    <xf numFmtId="0" fontId="5" fillId="0" borderId="1" xfId="0" applyFont="1" applyBorder="1" applyAlignment="1">
      <alignment horizontal="center" wrapText="1"/>
    </xf>
    <xf numFmtId="0" fontId="3" fillId="0" borderId="3" xfId="0" applyFont="1" applyBorder="1" applyAlignment="1">
      <alignment horizontal="center" wrapText="1"/>
    </xf>
    <xf numFmtId="0" fontId="3" fillId="0" borderId="3" xfId="0" applyFont="1" applyBorder="1" applyAlignment="1" applyProtection="1">
      <alignment wrapText="1"/>
    </xf>
    <xf numFmtId="0" fontId="5" fillId="2" borderId="2" xfId="0" applyFont="1" applyFill="1" applyBorder="1" applyAlignment="1" applyProtection="1">
      <alignment horizontal="center" wrapText="1"/>
    </xf>
    <xf numFmtId="0" fontId="3" fillId="0" borderId="3" xfId="0" applyFont="1" applyBorder="1" applyAlignment="1" applyProtection="1">
      <alignment horizontal="left" wrapText="1" indent="2"/>
    </xf>
    <xf numFmtId="0" fontId="5" fillId="0" borderId="2" xfId="0" applyFont="1" applyBorder="1" applyAlignment="1" applyProtection="1">
      <alignment horizontal="center" wrapText="1"/>
      <protection locked="0"/>
    </xf>
    <xf numFmtId="0" fontId="3" fillId="0" borderId="0" xfId="0" applyFont="1" applyAlignment="1" applyProtection="1">
      <alignment horizontal="left" indent="2"/>
      <protection locked="0"/>
    </xf>
    <xf numFmtId="0" fontId="3" fillId="0" borderId="1" xfId="0" applyFont="1" applyBorder="1" applyAlignment="1" applyProtection="1">
      <alignment horizontal="left"/>
      <protection locked="0"/>
    </xf>
    <xf numFmtId="164" fontId="3" fillId="0" borderId="1" xfId="0" applyNumberFormat="1" applyFont="1" applyBorder="1" applyAlignment="1" applyProtection="1">
      <alignment horizontal="left"/>
      <protection locked="0"/>
    </xf>
    <xf numFmtId="49" fontId="3" fillId="0" borderId="1" xfId="0" applyNumberFormat="1" applyFont="1" applyBorder="1" applyAlignment="1" applyProtection="1">
      <alignment horizontal="left"/>
      <protection locked="0"/>
    </xf>
    <xf numFmtId="0" fontId="3" fillId="0" borderId="2" xfId="0" applyFont="1" applyBorder="1" applyAlignment="1" applyProtection="1">
      <alignment horizontal="left" wrapText="1"/>
      <protection locked="0"/>
    </xf>
    <xf numFmtId="0" fontId="3" fillId="0" borderId="3" xfId="0" applyFont="1" applyBorder="1" applyAlignment="1" applyProtection="1">
      <alignment horizontal="left" wrapText="1" indent="2"/>
      <protection locked="0"/>
    </xf>
    <xf numFmtId="0" fontId="16" fillId="3" borderId="6" xfId="0" applyFont="1" applyFill="1" applyBorder="1" applyAlignment="1" applyProtection="1">
      <alignment horizontal="center" vertical="top" wrapText="1"/>
    </xf>
    <xf numFmtId="0" fontId="3" fillId="0" borderId="1" xfId="0" applyFont="1" applyBorder="1" applyAlignment="1" applyProtection="1">
      <alignment horizontal="center" wrapText="1"/>
    </xf>
    <xf numFmtId="0" fontId="3" fillId="3" borderId="2" xfId="0" applyFont="1" applyFill="1" applyBorder="1" applyAlignment="1" applyProtection="1">
      <alignment horizontal="center" wrapText="1"/>
      <protection locked="0"/>
    </xf>
    <xf numFmtId="0" fontId="5" fillId="3" borderId="2" xfId="0" applyFont="1" applyFill="1" applyBorder="1" applyAlignment="1" applyProtection="1">
      <alignment horizontal="center" wrapText="1"/>
      <protection locked="0"/>
    </xf>
    <xf numFmtId="0" fontId="3" fillId="3" borderId="2" xfId="0" applyFont="1" applyFill="1" applyBorder="1" applyAlignment="1" applyProtection="1">
      <alignment horizontal="center" wrapText="1"/>
    </xf>
    <xf numFmtId="0" fontId="5" fillId="3" borderId="2" xfId="0" applyFont="1" applyFill="1" applyBorder="1" applyAlignment="1" applyProtection="1">
      <alignment horizontal="center" wrapText="1"/>
    </xf>
    <xf numFmtId="0" fontId="3" fillId="0" borderId="2" xfId="0" applyFont="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xf>
    <xf numFmtId="0" fontId="12" fillId="3" borderId="11" xfId="0" applyFont="1" applyFill="1" applyBorder="1" applyAlignment="1" applyProtection="1">
      <alignment horizontal="right" vertical="top" wrapText="1" indent="1"/>
    </xf>
    <xf numFmtId="0" fontId="12" fillId="3" borderId="4" xfId="0" applyFont="1" applyFill="1" applyBorder="1" applyAlignment="1" applyProtection="1">
      <alignment horizontal="right" vertical="top" wrapText="1" indent="1"/>
    </xf>
    <xf numFmtId="0" fontId="3" fillId="0" borderId="0" xfId="0" applyFont="1" applyFill="1" applyBorder="1" applyAlignment="1" applyProtection="1">
      <alignment horizontal="center" wrapText="1"/>
    </xf>
    <xf numFmtId="0" fontId="3" fillId="0" borderId="0" xfId="0" applyFont="1" applyFill="1" applyProtection="1">
      <protection locked="0"/>
    </xf>
    <xf numFmtId="0" fontId="3" fillId="0" borderId="0" xfId="0" applyFont="1" applyFill="1" applyBorder="1" applyAlignment="1" applyProtection="1">
      <alignment horizontal="left" vertical="top" wrapText="1" indent="1"/>
    </xf>
    <xf numFmtId="0" fontId="5" fillId="0" borderId="0" xfId="0" applyFont="1" applyFill="1" applyBorder="1" applyAlignment="1" applyProtection="1">
      <alignment horizontal="left" vertical="top" wrapText="1" indent="1"/>
    </xf>
    <xf numFmtId="0" fontId="14" fillId="0" borderId="0" xfId="0" applyFont="1" applyFill="1" applyBorder="1" applyAlignment="1" applyProtection="1">
      <alignment horizontal="left" vertical="top" wrapText="1" indent="1"/>
    </xf>
    <xf numFmtId="0" fontId="5" fillId="2" borderId="1" xfId="0" applyFont="1" applyFill="1" applyBorder="1" applyAlignment="1" applyProtection="1">
      <alignment horizontal="left" vertical="top"/>
      <protection locked="0"/>
    </xf>
    <xf numFmtId="0" fontId="5" fillId="2" borderId="1" xfId="0" applyFont="1" applyFill="1" applyBorder="1" applyAlignment="1" applyProtection="1">
      <alignment horizontal="left"/>
    </xf>
    <xf numFmtId="0" fontId="5" fillId="2" borderId="5" xfId="0" applyFont="1" applyFill="1" applyBorder="1" applyProtection="1"/>
    <xf numFmtId="0" fontId="3" fillId="2" borderId="12" xfId="0" applyFont="1" applyFill="1" applyBorder="1" applyAlignment="1" applyProtection="1">
      <alignment horizontal="center"/>
    </xf>
    <xf numFmtId="0" fontId="16" fillId="0" borderId="1" xfId="0" applyFont="1" applyBorder="1" applyAlignment="1" applyProtection="1">
      <alignment horizontal="center" vertical="top" wrapText="1"/>
      <protection locked="0"/>
    </xf>
    <xf numFmtId="0" fontId="16" fillId="0" borderId="2" xfId="0" applyFont="1" applyFill="1" applyBorder="1" applyAlignment="1" applyProtection="1">
      <alignment horizontal="center" vertical="top" wrapText="1"/>
    </xf>
    <xf numFmtId="0" fontId="16" fillId="2" borderId="2" xfId="0" applyFont="1" applyFill="1" applyBorder="1" applyAlignment="1" applyProtection="1">
      <alignment horizontal="center" vertical="top" wrapText="1"/>
      <protection locked="0"/>
    </xf>
    <xf numFmtId="0" fontId="5" fillId="0" borderId="6" xfId="0" applyFont="1" applyBorder="1" applyAlignment="1" applyProtection="1">
      <alignment horizontal="center" vertical="center" wrapText="1"/>
    </xf>
    <xf numFmtId="0" fontId="3" fillId="0" borderId="13" xfId="0" applyFont="1" applyBorder="1" applyProtection="1">
      <protection locked="0"/>
    </xf>
    <xf numFmtId="0" fontId="3" fillId="0" borderId="4" xfId="0" applyFont="1" applyBorder="1" applyProtection="1">
      <protection locked="0"/>
    </xf>
    <xf numFmtId="0" fontId="3" fillId="0" borderId="1" xfId="0" applyFont="1" applyBorder="1" applyAlignment="1" applyProtection="1">
      <alignment horizontal="center" vertical="center" textRotation="90" wrapText="1"/>
    </xf>
    <xf numFmtId="0" fontId="3" fillId="3" borderId="3" xfId="0" applyFont="1" applyFill="1" applyBorder="1" applyAlignment="1" applyProtection="1">
      <alignment horizontal="center" vertical="center" textRotation="90" wrapText="1"/>
    </xf>
    <xf numFmtId="0" fontId="6" fillId="0" borderId="1" xfId="0" applyFont="1" applyBorder="1" applyAlignment="1" applyProtection="1">
      <alignment horizontal="left" vertical="center" wrapText="1"/>
    </xf>
    <xf numFmtId="0" fontId="5" fillId="0" borderId="1" xfId="0" applyFont="1" applyBorder="1" applyAlignment="1" applyProtection="1">
      <alignment horizontal="center" vertical="center" wrapText="1"/>
    </xf>
    <xf numFmtId="0" fontId="3" fillId="0" borderId="14" xfId="0" applyFont="1" applyBorder="1" applyProtection="1">
      <protection locked="0"/>
    </xf>
    <xf numFmtId="0" fontId="16" fillId="3" borderId="1" xfId="0" applyFont="1" applyFill="1" applyBorder="1" applyAlignment="1" applyProtection="1">
      <alignment horizontal="center" vertical="top" wrapText="1"/>
    </xf>
    <xf numFmtId="0" fontId="3" fillId="0" borderId="7" xfId="0" applyFont="1" applyFill="1" applyBorder="1" applyAlignment="1" applyProtection="1">
      <alignment wrapText="1"/>
    </xf>
    <xf numFmtId="0" fontId="3" fillId="0" borderId="3" xfId="0" applyFont="1" applyFill="1" applyBorder="1" applyAlignment="1" applyProtection="1">
      <alignment horizontal="center"/>
    </xf>
    <xf numFmtId="0" fontId="5" fillId="2" borderId="6" xfId="0" applyFont="1" applyFill="1" applyBorder="1" applyAlignment="1" applyProtection="1">
      <alignment horizontal="left"/>
    </xf>
    <xf numFmtId="0" fontId="6" fillId="0" borderId="6" xfId="0" applyFont="1" applyBorder="1" applyAlignment="1" applyProtection="1">
      <alignment horizontal="left" vertical="center" wrapText="1"/>
    </xf>
    <xf numFmtId="0" fontId="3" fillId="0" borderId="3" xfId="0" applyFont="1" applyBorder="1" applyAlignment="1" applyProtection="1">
      <alignment horizontal="left" vertical="top" wrapText="1" indent="1"/>
    </xf>
    <xf numFmtId="0" fontId="3" fillId="0" borderId="15" xfId="0" applyFont="1" applyBorder="1" applyProtection="1">
      <protection locked="0"/>
    </xf>
    <xf numFmtId="0" fontId="14" fillId="3" borderId="2" xfId="0" applyFont="1" applyFill="1" applyBorder="1" applyAlignment="1" applyProtection="1">
      <alignment horizontal="center" vertical="top" wrapText="1"/>
    </xf>
    <xf numFmtId="0" fontId="16" fillId="2" borderId="6" xfId="0" applyFont="1" applyFill="1" applyBorder="1" applyAlignment="1" applyProtection="1">
      <alignment horizontal="center" vertical="top" wrapText="1"/>
    </xf>
    <xf numFmtId="0" fontId="16" fillId="2" borderId="4" xfId="0" applyFont="1" applyFill="1" applyBorder="1" applyAlignment="1" applyProtection="1">
      <alignment horizontal="center" vertical="top" wrapText="1"/>
    </xf>
    <xf numFmtId="0" fontId="18" fillId="0" borderId="0" xfId="0" applyFont="1" applyProtection="1">
      <protection hidden="1"/>
    </xf>
    <xf numFmtId="0" fontId="3" fillId="0" borderId="3" xfId="0" applyFont="1" applyBorder="1" applyAlignment="1" applyProtection="1">
      <alignment horizontal="center" wrapText="1"/>
    </xf>
    <xf numFmtId="0" fontId="5" fillId="0" borderId="1" xfId="0" applyFont="1" applyBorder="1" applyAlignment="1" applyProtection="1">
      <alignment horizontal="center" vertical="top" wrapText="1"/>
    </xf>
    <xf numFmtId="0" fontId="19" fillId="0" borderId="1" xfId="0" applyFont="1" applyBorder="1" applyAlignment="1" applyProtection="1">
      <alignment horizontal="center" vertical="top" wrapText="1"/>
    </xf>
    <xf numFmtId="0" fontId="19" fillId="0" borderId="3" xfId="0" applyFont="1" applyBorder="1" applyAlignment="1" applyProtection="1">
      <alignment vertical="center" textRotation="90" wrapText="1"/>
    </xf>
    <xf numFmtId="0" fontId="16" fillId="2" borderId="7" xfId="0" applyFont="1" applyFill="1" applyBorder="1" applyAlignment="1" applyProtection="1">
      <alignment horizontal="center" vertical="top" wrapText="1"/>
    </xf>
    <xf numFmtId="0" fontId="16" fillId="0" borderId="4" xfId="0" applyFont="1" applyBorder="1" applyAlignment="1" applyProtection="1">
      <alignment horizontal="center" vertical="top" wrapText="1"/>
      <protection locked="0"/>
    </xf>
    <xf numFmtId="0" fontId="11" fillId="0" borderId="0" xfId="0" applyFont="1" applyAlignment="1" applyProtection="1">
      <alignment horizontal="center" wrapText="1"/>
    </xf>
    <xf numFmtId="0" fontId="5" fillId="0" borderId="0" xfId="0" applyFont="1" applyAlignment="1" applyProtection="1">
      <alignment horizontal="center"/>
    </xf>
    <xf numFmtId="0" fontId="5" fillId="2" borderId="6" xfId="0" applyFont="1" applyFill="1" applyBorder="1" applyAlignment="1" applyProtection="1">
      <alignment horizontal="left"/>
    </xf>
    <xf numFmtId="0" fontId="5" fillId="2" borderId="4" xfId="0" applyFont="1" applyFill="1" applyBorder="1" applyAlignment="1" applyProtection="1">
      <alignment horizontal="left"/>
    </xf>
    <xf numFmtId="0" fontId="5" fillId="2" borderId="6" xfId="0" applyFont="1" applyFill="1" applyBorder="1" applyProtection="1"/>
    <xf numFmtId="0" fontId="5" fillId="2" borderId="4" xfId="0" applyFont="1" applyFill="1" applyBorder="1" applyProtection="1"/>
    <xf numFmtId="0" fontId="5" fillId="2" borderId="11" xfId="0" applyFont="1" applyFill="1" applyBorder="1" applyAlignment="1" applyProtection="1">
      <alignment horizontal="left"/>
    </xf>
    <xf numFmtId="0" fontId="5" fillId="2" borderId="6"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protection locked="0"/>
    </xf>
    <xf numFmtId="0" fontId="5" fillId="0" borderId="6"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0" xfId="0" applyFont="1" applyBorder="1" applyAlignment="1" applyProtection="1">
      <alignment horizontal="center"/>
    </xf>
    <xf numFmtId="0" fontId="5" fillId="0" borderId="6" xfId="0" applyFont="1" applyBorder="1" applyAlignment="1" applyProtection="1">
      <alignment horizontal="center"/>
    </xf>
    <xf numFmtId="0" fontId="5" fillId="0" borderId="11" xfId="0" applyFont="1" applyBorder="1" applyAlignment="1" applyProtection="1">
      <alignment horizontal="center"/>
    </xf>
    <xf numFmtId="0" fontId="5" fillId="0" borderId="16" xfId="0" applyFont="1" applyBorder="1" applyAlignment="1" applyProtection="1">
      <alignment horizontal="center"/>
    </xf>
    <xf numFmtId="0" fontId="5" fillId="0" borderId="5"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0" fontId="5" fillId="0" borderId="6"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6" xfId="0" applyNumberFormat="1" applyFont="1" applyBorder="1" applyAlignment="1" applyProtection="1">
      <alignment horizontal="center" vertical="center" wrapText="1"/>
    </xf>
    <xf numFmtId="0" fontId="5" fillId="0" borderId="11"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0" fontId="5" fillId="0" borderId="5" xfId="0" applyFont="1" applyBorder="1" applyAlignment="1" applyProtection="1">
      <alignment horizontal="center" vertical="center" textRotation="90" wrapText="1"/>
    </xf>
    <xf numFmtId="0" fontId="5" fillId="0" borderId="3" xfId="0" applyFont="1" applyBorder="1" applyAlignment="1" applyProtection="1">
      <alignment horizontal="center" vertical="center" textRotation="90" wrapText="1"/>
    </xf>
    <xf numFmtId="0" fontId="5" fillId="0" borderId="17" xfId="0" applyFont="1" applyBorder="1" applyAlignment="1" applyProtection="1">
      <alignment horizontal="center" vertical="center" wrapText="1"/>
    </xf>
    <xf numFmtId="0" fontId="5" fillId="0" borderId="17" xfId="0" applyFont="1" applyBorder="1" applyAlignment="1" applyProtection="1">
      <alignment horizontal="center" vertical="top" wrapText="1"/>
    </xf>
    <xf numFmtId="0" fontId="5" fillId="0" borderId="17" xfId="0" applyFont="1" applyBorder="1" applyAlignment="1" applyProtection="1">
      <alignment horizontal="center" vertical="center" textRotation="90" wrapText="1"/>
    </xf>
    <xf numFmtId="0" fontId="19" fillId="0" borderId="5" xfId="0" applyFont="1" applyBorder="1" applyAlignment="1" applyProtection="1">
      <alignment horizontal="center" vertical="center" textRotation="90" wrapText="1"/>
    </xf>
    <xf numFmtId="0" fontId="19" fillId="0" borderId="3" xfId="0" applyFont="1" applyBorder="1" applyAlignment="1" applyProtection="1">
      <alignment horizontal="center" vertical="center" textRotation="90" wrapText="1"/>
    </xf>
    <xf numFmtId="0" fontId="16" fillId="3" borderId="11" xfId="0" applyFont="1" applyFill="1" applyBorder="1" applyAlignment="1" applyProtection="1">
      <alignment horizontal="center" vertical="top" wrapText="1"/>
    </xf>
    <xf numFmtId="0" fontId="16" fillId="3" borderId="4" xfId="0" applyFont="1" applyFill="1" applyBorder="1" applyAlignment="1" applyProtection="1">
      <alignment horizontal="center" vertical="top" wrapText="1"/>
    </xf>
    <xf numFmtId="0" fontId="16" fillId="3" borderId="16" xfId="0" applyFont="1" applyFill="1" applyBorder="1" applyAlignment="1" applyProtection="1">
      <alignment horizontal="center" vertical="top" wrapText="1"/>
    </xf>
    <xf numFmtId="0" fontId="16" fillId="3" borderId="14" xfId="0" applyFont="1" applyFill="1" applyBorder="1" applyAlignment="1" applyProtection="1">
      <alignment horizontal="center" vertical="top" wrapText="1"/>
    </xf>
    <xf numFmtId="0" fontId="5" fillId="0" borderId="8"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6" xfId="0" applyFont="1" applyBorder="1" applyAlignment="1" applyProtection="1">
      <alignment wrapText="1"/>
    </xf>
    <xf numFmtId="0" fontId="5" fillId="0" borderId="11" xfId="0" applyFont="1" applyBorder="1" applyAlignment="1" applyProtection="1">
      <alignment wrapText="1"/>
    </xf>
    <xf numFmtId="0" fontId="5" fillId="0" borderId="4" xfId="0" applyFont="1" applyBorder="1" applyAlignment="1" applyProtection="1">
      <alignment wrapText="1"/>
    </xf>
    <xf numFmtId="0" fontId="3" fillId="0" borderId="5" xfId="0" applyFont="1" applyBorder="1" applyAlignment="1" applyProtection="1">
      <alignment horizontal="center" vertical="center" textRotation="90" wrapText="1"/>
    </xf>
    <xf numFmtId="0" fontId="3" fillId="0" borderId="17" xfId="0" applyFont="1" applyBorder="1" applyAlignment="1" applyProtection="1">
      <alignment horizontal="center" vertical="center" textRotation="90" wrapText="1"/>
    </xf>
    <xf numFmtId="0" fontId="3" fillId="0" borderId="3" xfId="0" applyFont="1" applyBorder="1" applyAlignment="1" applyProtection="1">
      <alignment horizontal="center" vertical="center" textRotation="90" wrapText="1"/>
    </xf>
    <xf numFmtId="0" fontId="3" fillId="0" borderId="8"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5" fillId="0" borderId="7" xfId="0" applyFont="1" applyBorder="1" applyAlignment="1" applyProtection="1">
      <alignment horizontal="center"/>
    </xf>
    <xf numFmtId="0" fontId="14" fillId="0" borderId="1" xfId="0" applyFont="1" applyBorder="1" applyAlignment="1" applyProtection="1">
      <alignment horizontal="center" vertical="top" wrapText="1"/>
      <protection locked="0"/>
    </xf>
    <xf numFmtId="0" fontId="3" fillId="0" borderId="6" xfId="0" applyFont="1" applyBorder="1" applyAlignment="1" applyProtection="1">
      <alignment horizontal="left" vertical="top" wrapText="1" indent="1"/>
    </xf>
    <xf numFmtId="0" fontId="3" fillId="0" borderId="4" xfId="0" applyFont="1" applyBorder="1" applyAlignment="1" applyProtection="1">
      <alignment horizontal="left" vertical="top" wrapText="1" indent="1"/>
    </xf>
    <xf numFmtId="0" fontId="5" fillId="0" borderId="6" xfId="0" applyFont="1" applyBorder="1" applyAlignment="1" applyProtection="1">
      <alignment horizontal="center" wrapText="1"/>
    </xf>
    <xf numFmtId="0" fontId="5" fillId="0" borderId="11" xfId="0" applyFont="1" applyBorder="1" applyAlignment="1" applyProtection="1">
      <alignment horizontal="center" wrapText="1"/>
    </xf>
    <xf numFmtId="0" fontId="5" fillId="0" borderId="4" xfId="0" applyFont="1" applyBorder="1" applyAlignment="1" applyProtection="1">
      <alignment horizontal="center" wrapText="1"/>
    </xf>
    <xf numFmtId="0" fontId="3" fillId="0" borderId="1" xfId="0" applyFont="1" applyBorder="1" applyAlignment="1" applyProtection="1">
      <alignment horizontal="center" wrapText="1"/>
    </xf>
    <xf numFmtId="0" fontId="3" fillId="0" borderId="6" xfId="0" applyFont="1" applyBorder="1" applyAlignment="1" applyProtection="1">
      <alignment horizontal="center" wrapText="1"/>
      <protection locked="0"/>
    </xf>
    <xf numFmtId="0" fontId="0" fillId="0" borderId="4" xfId="0" applyBorder="1" applyAlignment="1" applyProtection="1">
      <alignment horizontal="center" wrapText="1"/>
      <protection locked="0"/>
    </xf>
    <xf numFmtId="0" fontId="14" fillId="0" borderId="1" xfId="0" applyFont="1" applyBorder="1" applyAlignment="1" applyProtection="1">
      <alignment horizontal="center"/>
      <protection locked="0"/>
    </xf>
    <xf numFmtId="0" fontId="14" fillId="0" borderId="6" xfId="0" applyFont="1" applyBorder="1" applyAlignment="1" applyProtection="1">
      <alignment horizontal="center" vertical="top" wrapText="1"/>
      <protection locked="0"/>
    </xf>
    <xf numFmtId="0" fontId="14" fillId="0" borderId="4" xfId="0" applyFont="1" applyBorder="1" applyAlignment="1" applyProtection="1">
      <alignment horizontal="center" vertical="top" wrapText="1"/>
      <protection locked="0"/>
    </xf>
    <xf numFmtId="0" fontId="14" fillId="0" borderId="6"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3" fillId="0" borderId="4" xfId="0" applyFont="1" applyBorder="1" applyAlignment="1" applyProtection="1">
      <alignment horizontal="center" wrapText="1"/>
      <protection locked="0"/>
    </xf>
    <xf numFmtId="0" fontId="3" fillId="0" borderId="8" xfId="0" applyFont="1" applyBorder="1" applyAlignment="1" applyProtection="1">
      <alignment horizontal="center" wrapText="1"/>
    </xf>
    <xf numFmtId="0" fontId="3" fillId="0" borderId="14" xfId="0" applyFont="1" applyBorder="1" applyAlignment="1" applyProtection="1">
      <alignment horizontal="center" wrapText="1"/>
    </xf>
    <xf numFmtId="0" fontId="3" fillId="0" borderId="15" xfId="0" applyFont="1" applyBorder="1" applyAlignment="1" applyProtection="1">
      <alignment horizontal="center" wrapText="1"/>
    </xf>
    <xf numFmtId="0" fontId="3" fillId="0" borderId="10" xfId="0" applyFont="1" applyBorder="1" applyAlignment="1" applyProtection="1">
      <alignment horizontal="center" wrapText="1"/>
    </xf>
    <xf numFmtId="0" fontId="3" fillId="0" borderId="9" xfId="0" applyFont="1" applyBorder="1" applyAlignment="1" applyProtection="1">
      <alignment horizontal="center" wrapText="1"/>
    </xf>
    <xf numFmtId="0" fontId="3" fillId="0" borderId="2" xfId="0" applyFont="1" applyBorder="1" applyAlignment="1" applyProtection="1">
      <alignment horizontal="center" wrapText="1"/>
    </xf>
    <xf numFmtId="0" fontId="3" fillId="0" borderId="6" xfId="0" applyFont="1" applyBorder="1" applyAlignment="1" applyProtection="1">
      <alignment horizontal="center" wrapText="1"/>
    </xf>
    <xf numFmtId="0" fontId="3" fillId="0" borderId="11" xfId="0" applyFont="1" applyBorder="1" applyAlignment="1" applyProtection="1">
      <alignment horizontal="center" wrapText="1"/>
    </xf>
    <xf numFmtId="0" fontId="3" fillId="0" borderId="4" xfId="0" applyFont="1" applyBorder="1" applyAlignment="1" applyProtection="1">
      <alignment horizontal="center" wrapText="1"/>
    </xf>
    <xf numFmtId="0" fontId="5" fillId="0" borderId="6" xfId="0" applyFont="1" applyBorder="1" applyAlignment="1" applyProtection="1">
      <alignment horizontal="left" vertical="top" wrapText="1" indent="1"/>
    </xf>
    <xf numFmtId="0" fontId="5" fillId="0" borderId="4" xfId="0" applyFont="1" applyBorder="1" applyAlignment="1" applyProtection="1">
      <alignment horizontal="left" vertical="top" wrapText="1" indent="1"/>
    </xf>
    <xf numFmtId="0" fontId="6" fillId="0" borderId="6"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3" fillId="0" borderId="6" xfId="0" applyFont="1" applyBorder="1" applyAlignment="1" applyProtection="1">
      <alignment horizontal="left" wrapText="1"/>
    </xf>
    <xf numFmtId="0" fontId="0" fillId="0" borderId="4" xfId="0" applyFont="1" applyBorder="1" applyAlignment="1">
      <alignment horizontal="left" wrapText="1"/>
    </xf>
    <xf numFmtId="0" fontId="5" fillId="0" borderId="4" xfId="0" applyFont="1" applyBorder="1" applyAlignment="1" applyProtection="1">
      <alignment horizontal="center"/>
    </xf>
    <xf numFmtId="0" fontId="6" fillId="0" borderId="8"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12" fillId="0" borderId="6" xfId="0" applyFont="1" applyBorder="1" applyAlignment="1" applyProtection="1">
      <alignment horizontal="right" vertical="top" wrapText="1" indent="1"/>
    </xf>
    <xf numFmtId="0" fontId="12" fillId="0" borderId="4" xfId="0" applyFont="1" applyBorder="1" applyAlignment="1" applyProtection="1">
      <alignment horizontal="right" vertical="top" wrapText="1" indent="1"/>
    </xf>
    <xf numFmtId="0" fontId="3" fillId="0" borderId="5" xfId="0" applyFont="1" applyBorder="1" applyAlignment="1" applyProtection="1">
      <alignment horizontal="center" wrapText="1"/>
    </xf>
    <xf numFmtId="0" fontId="3" fillId="0" borderId="3" xfId="0" applyFont="1" applyBorder="1" applyAlignment="1" applyProtection="1">
      <alignment horizontal="center" wrapText="1"/>
    </xf>
    <xf numFmtId="0" fontId="3" fillId="0" borderId="1" xfId="0" applyFont="1" applyBorder="1" applyAlignment="1" applyProtection="1">
      <alignment horizontal="left" vertical="top" wrapText="1" indent="1"/>
      <protection locked="0"/>
    </xf>
    <xf numFmtId="0" fontId="3" fillId="0" borderId="1" xfId="0" applyFont="1" applyBorder="1" applyAlignment="1" applyProtection="1">
      <alignment horizontal="left" vertical="top" wrapText="1" indent="1"/>
    </xf>
    <xf numFmtId="0" fontId="3" fillId="0" borderId="1" xfId="0" applyFont="1" applyBorder="1" applyAlignment="1" applyProtection="1">
      <alignment horizontal="center" vertical="top" wrapText="1"/>
    </xf>
    <xf numFmtId="0" fontId="3" fillId="0" borderId="6"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5" xfId="0" applyFont="1" applyBorder="1" applyAlignment="1" applyProtection="1">
      <alignment horizontal="left" wrapText="1" indent="1"/>
    </xf>
    <xf numFmtId="0" fontId="3" fillId="0" borderId="3" xfId="0" applyFont="1" applyBorder="1" applyAlignment="1" applyProtection="1">
      <alignment horizontal="left" wrapText="1" indent="1"/>
    </xf>
    <xf numFmtId="0" fontId="3" fillId="0" borderId="5"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3" fillId="0" borderId="4" xfId="0" applyFont="1" applyBorder="1" applyAlignment="1" applyProtection="1">
      <alignment horizontal="center" vertical="top" wrapText="1"/>
    </xf>
    <xf numFmtId="0" fontId="3" fillId="0" borderId="5" xfId="0" applyFont="1" applyBorder="1" applyAlignment="1" applyProtection="1">
      <alignment horizontal="justify" wrapText="1"/>
    </xf>
    <xf numFmtId="0" fontId="3" fillId="0" borderId="3" xfId="0" applyFont="1" applyBorder="1" applyAlignment="1" applyProtection="1">
      <alignment horizontal="justify" wrapText="1"/>
    </xf>
    <xf numFmtId="0" fontId="3" fillId="0" borderId="17" xfId="0" applyFont="1" applyBorder="1" applyAlignment="1" applyProtection="1">
      <alignment horizontal="center" wrapText="1"/>
    </xf>
    <xf numFmtId="0" fontId="9" fillId="0" borderId="6" xfId="0" applyFont="1" applyBorder="1" applyAlignment="1" applyProtection="1">
      <alignment horizontal="center"/>
    </xf>
    <xf numFmtId="0" fontId="9" fillId="0" borderId="4" xfId="0" applyFont="1" applyBorder="1" applyAlignment="1" applyProtection="1">
      <alignment horizontal="center"/>
    </xf>
    <xf numFmtId="0" fontId="5" fillId="2" borderId="6" xfId="0" applyFont="1" applyFill="1" applyBorder="1" applyAlignment="1" applyProtection="1">
      <alignment horizontal="left"/>
      <protection locked="0"/>
    </xf>
    <xf numFmtId="0" fontId="0" fillId="2" borderId="4" xfId="0" applyFill="1" applyBorder="1" applyAlignment="1">
      <alignment horizontal="left"/>
    </xf>
    <xf numFmtId="0" fontId="3" fillId="0" borderId="1" xfId="0" applyFont="1" applyBorder="1" applyAlignment="1" applyProtection="1">
      <alignment horizontal="center" vertical="center"/>
      <protection locked="0"/>
    </xf>
    <xf numFmtId="0" fontId="3" fillId="0" borderId="8" xfId="0" applyFont="1" applyBorder="1" applyAlignment="1" applyProtection="1">
      <alignment wrapText="1"/>
    </xf>
    <xf numFmtId="0" fontId="3" fillId="0" borderId="14" xfId="0" applyFont="1" applyBorder="1" applyAlignment="1" applyProtection="1">
      <alignment wrapText="1"/>
    </xf>
    <xf numFmtId="0" fontId="10" fillId="0" borderId="18" xfId="1" applyFont="1" applyBorder="1" applyAlignment="1" applyProtection="1">
      <alignment wrapText="1"/>
      <protection locked="0"/>
    </xf>
    <xf numFmtId="0" fontId="10" fillId="0" borderId="19" xfId="1" applyFont="1" applyBorder="1" applyAlignment="1" applyProtection="1">
      <alignment wrapText="1"/>
      <protection locked="0"/>
    </xf>
    <xf numFmtId="0" fontId="3" fillId="0" borderId="20" xfId="0" applyFont="1" applyBorder="1" applyAlignment="1" applyProtection="1">
      <alignment wrapText="1"/>
    </xf>
    <xf numFmtId="0" fontId="3" fillId="0" borderId="21" xfId="0" applyFont="1" applyBorder="1" applyAlignment="1" applyProtection="1">
      <alignment wrapText="1"/>
    </xf>
    <xf numFmtId="0" fontId="10" fillId="0" borderId="9" xfId="1" applyFont="1" applyBorder="1" applyAlignment="1" applyProtection="1">
      <alignment wrapText="1"/>
      <protection locked="0"/>
    </xf>
    <xf numFmtId="0" fontId="10" fillId="0" borderId="2" xfId="1" applyFont="1" applyBorder="1" applyAlignment="1" applyProtection="1">
      <alignment wrapText="1"/>
      <protection locked="0"/>
    </xf>
    <xf numFmtId="0" fontId="5" fillId="2" borderId="6" xfId="0" applyFont="1" applyFill="1" applyBorder="1" applyAlignment="1" applyProtection="1">
      <alignment horizontal="left" wrapText="1"/>
    </xf>
    <xf numFmtId="0" fontId="5" fillId="2" borderId="4" xfId="0" applyFont="1" applyFill="1" applyBorder="1" applyAlignment="1" applyProtection="1">
      <alignment horizontal="left" wrapText="1"/>
    </xf>
    <xf numFmtId="0" fontId="5" fillId="2" borderId="4" xfId="0" applyFont="1" applyFill="1" applyBorder="1" applyAlignment="1" applyProtection="1">
      <alignment horizontal="left"/>
      <protection locked="0"/>
    </xf>
    <xf numFmtId="0" fontId="5" fillId="2" borderId="6" xfId="0" applyFont="1" applyFill="1" applyBorder="1" applyAlignment="1" applyProtection="1"/>
    <xf numFmtId="0" fontId="5" fillId="2" borderId="4" xfId="0" applyFont="1" applyFill="1" applyBorder="1" applyAlignment="1" applyProtection="1"/>
  </cellXfs>
  <cellStyles count="3">
    <cellStyle name="Гиперссылка" xfId="1" builtinId="8"/>
    <cellStyle name="Обычный" xfId="0" builtinId="0"/>
    <cellStyle name="Процентный"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sm.md/administrator/fisiere/cadru/Organizatia-ex-comu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Date generale"/>
      <sheetName val="2 .Cadrul tematic"/>
      <sheetName val="2.2. Distribuirea pe directii"/>
      <sheetName val="3. Resurse umane"/>
      <sheetName val="4. Potential logistic"/>
      <sheetName val="5. Performanţă internaţională"/>
      <sheetName val="6. Contribuţie naţională"/>
      <sheetName val="7. Relevanţa economică"/>
      <sheetName val="8. Relevanţa socială"/>
      <sheetName val="Sheet3"/>
    </sheetNames>
    <sheetDataSet>
      <sheetData sheetId="0"/>
      <sheetData sheetId="1"/>
      <sheetData sheetId="2"/>
      <sheetData sheetId="3"/>
      <sheetData sheetId="4"/>
      <sheetData sheetId="5"/>
      <sheetData sheetId="6"/>
      <sheetData sheetId="7"/>
      <sheetData sheetId="8"/>
      <sheetData sheetId="9">
        <row r="28">
          <cell r="A28" t="str">
            <v>Membru instituţional</v>
          </cell>
        </row>
        <row r="29">
          <cell r="A29" t="str">
            <v xml:space="preserve">Membru de profil </v>
          </cell>
        </row>
        <row r="30">
          <cell r="A30" t="str">
            <v>Membru afiliat</v>
          </cell>
        </row>
        <row r="33">
          <cell r="A33" t="str">
            <v>Doctor în stiinţă</v>
          </cell>
        </row>
        <row r="34">
          <cell r="A34" t="str">
            <v xml:space="preserve">Doctor habilitat în ştiinţă </v>
          </cell>
        </row>
        <row r="37">
          <cell r="A37" t="str">
            <v>Profesor cercetător</v>
          </cell>
        </row>
        <row r="38">
          <cell r="A38" t="str">
            <v>Conferenţiar cercetător</v>
          </cell>
        </row>
        <row r="39">
          <cell r="A39" t="str">
            <v>Profesor universitar</v>
          </cell>
        </row>
        <row r="40">
          <cell r="A40" t="str">
            <v>Conferenţiar universitar</v>
          </cell>
        </row>
        <row r="43">
          <cell r="A43" t="str">
            <v>Academia de Studii Economice a Moldovei</v>
          </cell>
        </row>
        <row r="44">
          <cell r="A44" t="str">
            <v>Altă organizaţie</v>
          </cell>
        </row>
        <row r="45">
          <cell r="A45" t="str">
            <v>Centrul Naţional de Management în Sănătate</v>
          </cell>
        </row>
        <row r="46">
          <cell r="A46" t="str">
            <v>Centrul Naţional de Sănătate Reproductivă şi Genetică Medicală</v>
          </cell>
        </row>
        <row r="47">
          <cell r="A47" t="str">
            <v>Centrul Naţional Ştiinţifico-Practic de Medicină Preventivă</v>
          </cell>
        </row>
        <row r="48">
          <cell r="A48" t="str">
            <v>Centrul Naţional Ştiinţifico-Practic de Medicină Urgentă</v>
          </cell>
        </row>
        <row r="49">
          <cell r="A49" t="str">
            <v>Grădina Botanica (Institut)</v>
          </cell>
        </row>
        <row r="50">
          <cell r="A50" t="str">
            <v>Instituţia publică 'Enciclopedia Moldovei'</v>
          </cell>
        </row>
        <row r="51">
          <cell r="A51" t="str">
            <v>Institutul de Cardiologie</v>
          </cell>
        </row>
        <row r="52">
          <cell r="A52" t="str">
            <v>Institutul de Cercetări Ştiinţifice în domeniul Ocrotirii Sănătăţii Mamei si Copilului</v>
          </cell>
        </row>
        <row r="53">
          <cell r="A53" t="str">
            <v>Institutul de Chimie</v>
          </cell>
        </row>
        <row r="54">
          <cell r="A54" t="str">
            <v>Institutul de Dezvoltare a Societatii Informationale</v>
          </cell>
        </row>
        <row r="55">
          <cell r="A55" t="str">
            <v>Institutul de Ecologie şi Geografie</v>
          </cell>
        </row>
        <row r="56">
          <cell r="A56" t="str">
            <v>Institutul de Economie, Finante si Statistica</v>
          </cell>
        </row>
        <row r="57">
          <cell r="A57" t="str">
            <v>Institutul de Energetica</v>
          </cell>
        </row>
        <row r="58">
          <cell r="A58" t="str">
            <v>Institutul de Filologie</v>
          </cell>
        </row>
        <row r="59">
          <cell r="A59" t="str">
            <v>Institutul de Fizică Aplicată</v>
          </cell>
        </row>
        <row r="60">
          <cell r="A60" t="str">
            <v>Institutul de Fiziologie şi Sanocreatologie</v>
          </cell>
        </row>
        <row r="61">
          <cell r="A61" t="str">
            <v>Institutul de Ftiziopneumologie</v>
          </cell>
        </row>
        <row r="62">
          <cell r="A62" t="str">
            <v>Institutul de Genetică şi Fiziologie a Plantelor</v>
          </cell>
        </row>
        <row r="63">
          <cell r="A63" t="str">
            <v>Institutul de Geologie şi Seismologie</v>
          </cell>
        </row>
        <row r="64">
          <cell r="A64" t="str">
            <v>Institutul de Inginerie Electronică şi Tehnologii Industriale</v>
          </cell>
        </row>
        <row r="65">
          <cell r="A65" t="str">
            <v>Institutul de Istorie, Stat şi Drept</v>
          </cell>
        </row>
        <row r="66">
          <cell r="A66" t="str">
            <v>Institutul de Matematică şi Informatică</v>
          </cell>
        </row>
        <row r="67">
          <cell r="A67" t="str">
            <v>Institutul de Microbiologie şi Biotehnologie</v>
          </cell>
        </row>
        <row r="68">
          <cell r="A68" t="str">
            <v>Institutul de Neurologie şi Neurochirurgie</v>
          </cell>
        </row>
        <row r="69">
          <cell r="A69" t="str">
            <v>Institutul de Pedologie, Agrochimie şi Protecţie a Solului „N. Dimo”</v>
          </cell>
        </row>
        <row r="70">
          <cell r="A70" t="str">
            <v>Institutul de Protecţie a Plantelor si Agricultură Ecologică</v>
          </cell>
        </row>
        <row r="71">
          <cell r="A71" t="str">
            <v>Institutul de Ştiinţe ale Educaţiei</v>
          </cell>
        </row>
        <row r="72">
          <cell r="A72" t="str">
            <v>Institutul de Tehnică Agricolă “Mecagro”</v>
          </cell>
        </row>
        <row r="73">
          <cell r="A73" t="str">
            <v>Institutul de Zoologie</v>
          </cell>
        </row>
        <row r="74">
          <cell r="A74" t="str">
            <v>Institutul Integrare Europeană şi Ştiinţe Politice</v>
          </cell>
        </row>
        <row r="75">
          <cell r="A75" t="str">
            <v>Institutul Oncologic</v>
          </cell>
        </row>
        <row r="76">
          <cell r="A76" t="str">
            <v>Institutul Patrimoniului Cultural</v>
          </cell>
        </row>
        <row r="77">
          <cell r="A77" t="str">
            <v>Institutul Ştiinţifico-Practic de Biotehnologii în Zootehnie şi Medicină Veterinară</v>
          </cell>
        </row>
        <row r="78">
          <cell r="A78" t="str">
            <v>Institutul Ştiinţifico-Practic de Fitotehnie</v>
          </cell>
        </row>
        <row r="79">
          <cell r="A79" t="str">
            <v>Institutul Ştiinţifico-Practic de Horticultură şi Tehnologii Alimentare</v>
          </cell>
        </row>
        <row r="80">
          <cell r="A80" t="str">
            <v>Instituţia publică "Enciclopedia Moldovei"</v>
          </cell>
        </row>
        <row r="81">
          <cell r="A81" t="str">
            <v>Muzeul Naţional de Arheologie şi Istorie a Moldovei</v>
          </cell>
        </row>
        <row r="82">
          <cell r="A82" t="str">
            <v>Muzeul Naţional de Etnografie şi Istorie Naturală</v>
          </cell>
        </row>
        <row r="83">
          <cell r="A83" t="str">
            <v>Universitatea AŞM</v>
          </cell>
        </row>
        <row r="84">
          <cell r="A84" t="str">
            <v>Universitatea Agrară de Stat din Moldova</v>
          </cell>
        </row>
        <row r="85">
          <cell r="A85" t="str">
            <v>Universitatea de Stat „Alecu Russo” din Bălţi</v>
          </cell>
        </row>
        <row r="86">
          <cell r="A86" t="str">
            <v>Universitatea de Stat de Educaţie Fizică şi Sport</v>
          </cell>
        </row>
        <row r="87">
          <cell r="A87" t="str">
            <v>Universitatea de Stat de Medicină şi Farmacie „Nicolae Testemiţanu”</v>
          </cell>
        </row>
        <row r="88">
          <cell r="A88" t="str">
            <v>Universitatea de Stat din Moldova</v>
          </cell>
        </row>
        <row r="89">
          <cell r="A89" t="str">
            <v>Universitatea de Stat din Tiraspol</v>
          </cell>
        </row>
        <row r="90">
          <cell r="A90" t="str">
            <v>Universitatea Liberă Internaţională din Moldova</v>
          </cell>
        </row>
        <row r="91">
          <cell r="A91" t="str">
            <v>Universitatea Pedagogică de Stat „Ion Creangă”</v>
          </cell>
        </row>
        <row r="92">
          <cell r="A92" t="str">
            <v>Universitatea Tehnică a Moldovei</v>
          </cell>
        </row>
        <row r="94">
          <cell r="A94" t="str">
            <v>Academician</v>
          </cell>
        </row>
        <row r="95">
          <cell r="A95" t="str">
            <v>Membru corespondent</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cience.thomsonreuters.com/cgi-bin/jrnlst/jloptions.cgi?PC=D" TargetMode="External"/><Relationship Id="rId1" Type="http://schemas.openxmlformats.org/officeDocument/2006/relationships/hyperlink" Target="http://science.thomsonreuters.com/cgi-bin/jrnlst/jloptions.cgi?PC=S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0">
    <pageSetUpPr fitToPage="1"/>
  </sheetPr>
  <dimension ref="A2:K34"/>
  <sheetViews>
    <sheetView tabSelected="1" zoomScale="90" workbookViewId="0">
      <selection activeCell="C10" sqref="C10"/>
    </sheetView>
  </sheetViews>
  <sheetFormatPr defaultRowHeight="12.75"/>
  <cols>
    <col min="1" max="1" width="11.85546875" style="1" bestFit="1" customWidth="1"/>
    <col min="2" max="2" width="40.5703125" style="1" customWidth="1"/>
    <col min="3" max="3" width="132.7109375" style="1" customWidth="1"/>
    <col min="4" max="4" width="49.140625" style="1" customWidth="1"/>
    <col min="5" max="16384" width="9.140625" style="1"/>
  </cols>
  <sheetData>
    <row r="2" spans="1:11">
      <c r="A2" s="146" t="s">
        <v>493</v>
      </c>
      <c r="B2" s="147"/>
      <c r="C2" s="147"/>
    </row>
    <row r="3" spans="1:11">
      <c r="A3" s="147"/>
      <c r="B3" s="147"/>
      <c r="C3" s="147"/>
    </row>
    <row r="4" spans="1:11" ht="32.25" customHeight="1">
      <c r="A4" s="147"/>
      <c r="B4" s="147"/>
      <c r="C4" s="147"/>
    </row>
    <row r="5" spans="1:11">
      <c r="A5" s="22"/>
      <c r="B5" s="22"/>
      <c r="C5" s="22"/>
    </row>
    <row r="6" spans="1:11">
      <c r="A6" s="157" t="s">
        <v>235</v>
      </c>
      <c r="B6" s="157"/>
      <c r="C6" s="157"/>
      <c r="D6" s="5"/>
      <c r="E6" s="5"/>
      <c r="F6" s="5"/>
      <c r="G6" s="5"/>
      <c r="H6" s="5"/>
      <c r="I6" s="5"/>
      <c r="J6" s="5"/>
      <c r="K6" s="5"/>
    </row>
    <row r="7" spans="1:11" ht="13.5" thickBot="1">
      <c r="A7" s="4"/>
      <c r="B7" s="4"/>
      <c r="C7" s="4"/>
      <c r="D7" s="3"/>
      <c r="E7" s="3"/>
      <c r="F7" s="3"/>
      <c r="G7" s="3"/>
      <c r="H7" s="3"/>
      <c r="I7" s="3"/>
      <c r="J7" s="3"/>
      <c r="K7" s="3"/>
    </row>
    <row r="8" spans="1:11" ht="13.5" thickBot="1">
      <c r="A8" s="60" t="s">
        <v>100</v>
      </c>
      <c r="B8" s="60" t="s">
        <v>336</v>
      </c>
      <c r="C8" s="84"/>
      <c r="D8" s="3"/>
      <c r="E8" s="3"/>
      <c r="F8" s="3"/>
      <c r="G8" s="3"/>
      <c r="H8" s="3"/>
      <c r="I8" s="3"/>
      <c r="J8" s="3"/>
      <c r="K8" s="3"/>
    </row>
    <row r="9" spans="1:11" ht="13.5" thickBot="1">
      <c r="A9" s="60" t="s">
        <v>99</v>
      </c>
      <c r="B9" s="60" t="s">
        <v>337</v>
      </c>
      <c r="C9" s="6"/>
      <c r="D9" s="3"/>
      <c r="E9" s="3"/>
      <c r="F9" s="3"/>
      <c r="G9" s="3"/>
      <c r="H9" s="3"/>
      <c r="I9" s="3"/>
      <c r="J9" s="3"/>
      <c r="K9" s="3"/>
    </row>
    <row r="10" spans="1:11" ht="84.75" customHeight="1" thickBot="1">
      <c r="A10" s="85" t="s">
        <v>101</v>
      </c>
      <c r="B10" s="85" t="s">
        <v>338</v>
      </c>
      <c r="C10" s="86"/>
      <c r="D10" s="3"/>
      <c r="E10" s="3"/>
      <c r="F10" s="3"/>
      <c r="G10" s="3"/>
      <c r="H10" s="3"/>
      <c r="I10" s="3"/>
      <c r="J10" s="3"/>
      <c r="K10" s="3"/>
    </row>
    <row r="11" spans="1:11" ht="13.5" thickBot="1">
      <c r="A11" s="114" t="s">
        <v>102</v>
      </c>
      <c r="B11" s="153" t="s">
        <v>403</v>
      </c>
      <c r="C11" s="154"/>
      <c r="D11" s="3"/>
      <c r="E11" s="3"/>
      <c r="F11" s="3"/>
      <c r="G11" s="3"/>
      <c r="H11" s="3"/>
      <c r="I11" s="3"/>
      <c r="J11" s="3"/>
      <c r="K11" s="3"/>
    </row>
    <row r="12" spans="1:11" ht="132" customHeight="1" thickBot="1">
      <c r="A12" s="135"/>
      <c r="B12" s="155"/>
      <c r="C12" s="156"/>
      <c r="D12" s="3"/>
      <c r="E12" s="3"/>
      <c r="F12" s="3"/>
      <c r="G12" s="3"/>
      <c r="H12" s="3"/>
      <c r="I12" s="3"/>
      <c r="J12" s="3"/>
      <c r="K12" s="3"/>
    </row>
    <row r="13" spans="1:11" ht="13.5" thickBot="1">
      <c r="A13" s="60" t="s">
        <v>339</v>
      </c>
      <c r="B13" s="60" t="s">
        <v>292</v>
      </c>
      <c r="C13" s="94"/>
      <c r="D13" s="3"/>
      <c r="E13" s="3"/>
      <c r="F13" s="3"/>
      <c r="G13" s="3"/>
      <c r="H13" s="3"/>
      <c r="I13" s="3"/>
      <c r="J13" s="3"/>
      <c r="K13" s="3"/>
    </row>
    <row r="14" spans="1:11" ht="13.5" thickBot="1">
      <c r="A14" s="115" t="s">
        <v>311</v>
      </c>
      <c r="B14" s="148" t="s">
        <v>340</v>
      </c>
      <c r="C14" s="149"/>
      <c r="D14" s="3"/>
      <c r="E14" s="3"/>
      <c r="F14" s="3"/>
      <c r="G14" s="3"/>
      <c r="H14" s="3"/>
      <c r="I14" s="3"/>
      <c r="J14" s="3"/>
      <c r="K14" s="3"/>
    </row>
    <row r="15" spans="1:11" ht="13.5" thickBot="1">
      <c r="A15" s="10" t="s">
        <v>312</v>
      </c>
      <c r="B15" s="10" t="s">
        <v>225</v>
      </c>
      <c r="C15" s="6"/>
    </row>
    <row r="16" spans="1:11" ht="13.5" thickBot="1">
      <c r="A16" s="10" t="s">
        <v>313</v>
      </c>
      <c r="B16" s="10" t="s">
        <v>103</v>
      </c>
      <c r="C16" s="6"/>
    </row>
    <row r="17" spans="1:3" ht="13.5" thickBot="1">
      <c r="A17" s="10" t="s">
        <v>341</v>
      </c>
      <c r="B17" s="10" t="s">
        <v>104</v>
      </c>
      <c r="C17" s="6"/>
    </row>
    <row r="18" spans="1:3" ht="13.5" thickBot="1">
      <c r="A18" s="10" t="s">
        <v>342</v>
      </c>
      <c r="B18" s="10" t="s">
        <v>188</v>
      </c>
      <c r="C18" s="6"/>
    </row>
    <row r="19" spans="1:3" ht="13.5" thickBot="1">
      <c r="A19" s="10" t="s">
        <v>343</v>
      </c>
      <c r="B19" s="10" t="s">
        <v>291</v>
      </c>
      <c r="C19" s="6"/>
    </row>
    <row r="20" spans="1:3" ht="13.5" thickBot="1">
      <c r="A20" s="10" t="s">
        <v>312</v>
      </c>
      <c r="B20" s="10" t="s">
        <v>293</v>
      </c>
      <c r="C20" s="95"/>
    </row>
    <row r="21" spans="1:3" ht="13.5" thickBot="1">
      <c r="A21" s="10" t="s">
        <v>344</v>
      </c>
      <c r="B21" s="10" t="s">
        <v>105</v>
      </c>
      <c r="C21" s="94"/>
    </row>
    <row r="22" spans="1:3" ht="13.5" thickBot="1">
      <c r="A22" s="10" t="s">
        <v>345</v>
      </c>
      <c r="B22" s="10" t="s">
        <v>294</v>
      </c>
      <c r="C22" s="96"/>
    </row>
    <row r="23" spans="1:3" ht="13.5" thickBot="1">
      <c r="A23" s="10" t="s">
        <v>346</v>
      </c>
      <c r="B23" s="10" t="s">
        <v>295</v>
      </c>
      <c r="C23" s="94"/>
    </row>
    <row r="24" spans="1:3" ht="13.5" thickBot="1">
      <c r="A24" s="116" t="s">
        <v>347</v>
      </c>
      <c r="B24" s="150" t="s">
        <v>296</v>
      </c>
      <c r="C24" s="151"/>
    </row>
    <row r="25" spans="1:3" ht="13.5" thickBot="1">
      <c r="A25" s="61" t="s">
        <v>348</v>
      </c>
      <c r="B25" s="10" t="s">
        <v>297</v>
      </c>
      <c r="C25" s="96"/>
    </row>
    <row r="26" spans="1:3" ht="13.5" thickBot="1">
      <c r="A26" s="10" t="s">
        <v>349</v>
      </c>
      <c r="B26" s="10" t="s">
        <v>298</v>
      </c>
      <c r="C26" s="95"/>
    </row>
    <row r="27" spans="1:3" ht="15" customHeight="1" thickBot="1">
      <c r="A27" s="62" t="s">
        <v>350</v>
      </c>
      <c r="B27" s="10" t="s">
        <v>294</v>
      </c>
      <c r="C27" s="96"/>
    </row>
    <row r="28" spans="1:3" ht="14.25" customHeight="1" thickBot="1">
      <c r="A28" s="132" t="s">
        <v>401</v>
      </c>
      <c r="B28" s="152" t="s">
        <v>402</v>
      </c>
      <c r="C28" s="149"/>
    </row>
    <row r="29" spans="1:3" ht="13.5" thickBot="1">
      <c r="A29" s="87"/>
      <c r="B29" s="59" t="s">
        <v>351</v>
      </c>
      <c r="C29" s="59" t="s">
        <v>119</v>
      </c>
    </row>
    <row r="30" spans="1:3" ht="13.5" thickBot="1">
      <c r="A30" s="88" t="s">
        <v>352</v>
      </c>
      <c r="B30" s="39" t="s">
        <v>353</v>
      </c>
      <c r="C30" s="97"/>
    </row>
    <row r="31" spans="1:3" ht="13.5" thickBot="1">
      <c r="A31" s="88" t="s">
        <v>354</v>
      </c>
      <c r="B31" s="39" t="s">
        <v>355</v>
      </c>
      <c r="C31" s="97"/>
    </row>
    <row r="32" spans="1:3" ht="13.5" thickBot="1">
      <c r="A32" s="88" t="s">
        <v>356</v>
      </c>
      <c r="B32" s="39" t="s">
        <v>357</v>
      </c>
      <c r="C32" s="97"/>
    </row>
    <row r="33" spans="1:3" ht="13.5" thickBot="1">
      <c r="A33" s="88" t="s">
        <v>358</v>
      </c>
      <c r="B33" s="39" t="s">
        <v>359</v>
      </c>
      <c r="C33" s="97"/>
    </row>
    <row r="34" spans="1:3" ht="13.5" thickBot="1">
      <c r="A34" s="88" t="s">
        <v>360</v>
      </c>
      <c r="B34" s="39" t="s">
        <v>361</v>
      </c>
      <c r="C34" s="97"/>
    </row>
  </sheetData>
  <sheetProtection selectLockedCells="1"/>
  <mergeCells count="7">
    <mergeCell ref="A2:C4"/>
    <mergeCell ref="B14:C14"/>
    <mergeCell ref="B24:C24"/>
    <mergeCell ref="B28:C28"/>
    <mergeCell ref="B11:C11"/>
    <mergeCell ref="B12:C12"/>
    <mergeCell ref="A6:C6"/>
  </mergeCells>
  <phoneticPr fontId="2" type="noConversion"/>
  <dataValidations count="5">
    <dataValidation type="list" allowBlank="1" showInputMessage="1" showErrorMessage="1" sqref="C8">
      <formula1>Institutia</formula1>
    </dataValidation>
    <dataValidation type="list" allowBlank="1" showInputMessage="1" showErrorMessage="1" sqref="C9">
      <formula1>T_organizatiei</formula1>
    </dataValidation>
    <dataValidation type="list" allowBlank="1" showInputMessage="1" showErrorMessage="1" sqref="C19">
      <formula1>T_academic</formula1>
    </dataValidation>
    <dataValidation type="list" allowBlank="1" showInputMessage="1" showErrorMessage="1" sqref="C18">
      <formula1>T_stiintific</formula1>
    </dataValidation>
    <dataValidation type="list" allowBlank="1" showInputMessage="1" showErrorMessage="1" sqref="C17">
      <formula1>Gr_stiintific</formula1>
    </dataValidation>
  </dataValidations>
  <pageMargins left="0.91" right="0.41" top="0.91" bottom="0.98425196850393704" header="0.51181102362204722" footer="0.51181102362204722"/>
  <pageSetup paperSize="9" scale="72"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sheetPr codeName="Sheet7">
    <pageSetUpPr fitToPage="1"/>
  </sheetPr>
  <dimension ref="A1:C30"/>
  <sheetViews>
    <sheetView topLeftCell="A4" zoomScale="130" zoomScaleNormal="130" workbookViewId="0">
      <selection activeCell="B9" sqref="B9"/>
    </sheetView>
  </sheetViews>
  <sheetFormatPr defaultRowHeight="12.75"/>
  <cols>
    <col min="1" max="1" width="9.140625" style="1"/>
    <col min="2" max="2" width="63.7109375" style="1" bestFit="1" customWidth="1"/>
    <col min="3" max="3" width="5.85546875" style="1" customWidth="1"/>
    <col min="4" max="16384" width="9.140625" style="1"/>
  </cols>
  <sheetData>
    <row r="1" spans="1:3" ht="13.5" thickBot="1">
      <c r="A1" s="158" t="s">
        <v>533</v>
      </c>
      <c r="B1" s="232"/>
      <c r="C1" s="19" t="s">
        <v>501</v>
      </c>
    </row>
    <row r="2" spans="1:3" ht="13.5" thickBot="1">
      <c r="A2" s="9"/>
      <c r="B2" s="148" t="s">
        <v>398</v>
      </c>
      <c r="C2" s="149"/>
    </row>
    <row r="3" spans="1:3" ht="13.5" thickBot="1">
      <c r="A3" s="20" t="s">
        <v>390</v>
      </c>
      <c r="B3" s="9" t="s">
        <v>151</v>
      </c>
      <c r="C3" s="8"/>
    </row>
    <row r="4" spans="1:3" ht="13.5" thickBot="1">
      <c r="A4" s="20" t="s">
        <v>391</v>
      </c>
      <c r="B4" s="18" t="s">
        <v>152</v>
      </c>
      <c r="C4" s="8"/>
    </row>
    <row r="5" spans="1:3" ht="13.5" thickBot="1">
      <c r="A5" s="41" t="s">
        <v>392</v>
      </c>
      <c r="B5" s="18" t="s">
        <v>153</v>
      </c>
      <c r="C5" s="8"/>
    </row>
    <row r="6" spans="1:3" ht="13.5" thickBot="1">
      <c r="A6" s="20" t="s">
        <v>393</v>
      </c>
      <c r="B6" s="18" t="s">
        <v>154</v>
      </c>
      <c r="C6" s="8"/>
    </row>
    <row r="7" spans="1:3" ht="13.5" thickBot="1">
      <c r="A7" s="20" t="s">
        <v>394</v>
      </c>
      <c r="B7" s="18" t="s">
        <v>155</v>
      </c>
      <c r="C7" s="8"/>
    </row>
    <row r="8" spans="1:3" ht="13.5" thickBot="1">
      <c r="A8" s="20" t="s">
        <v>395</v>
      </c>
      <c r="B8" s="18" t="s">
        <v>156</v>
      </c>
      <c r="C8" s="8"/>
    </row>
    <row r="9" spans="1:3" ht="13.5" thickBot="1">
      <c r="A9" s="20" t="s">
        <v>396</v>
      </c>
      <c r="B9" s="18" t="s">
        <v>157</v>
      </c>
      <c r="C9" s="8"/>
    </row>
    <row r="10" spans="1:3" ht="13.5" thickBot="1">
      <c r="A10" s="20" t="s">
        <v>397</v>
      </c>
      <c r="B10" s="18" t="s">
        <v>549</v>
      </c>
      <c r="C10" s="8"/>
    </row>
    <row r="11" spans="1:3" ht="13.5" thickBot="1">
      <c r="A11" s="20" t="s">
        <v>553</v>
      </c>
      <c r="B11" s="18" t="s">
        <v>550</v>
      </c>
      <c r="C11" s="8"/>
    </row>
    <row r="12" spans="1:3" ht="13.5" thickBot="1">
      <c r="A12" s="20" t="s">
        <v>554</v>
      </c>
      <c r="B12" s="18" t="s">
        <v>551</v>
      </c>
      <c r="C12" s="8"/>
    </row>
    <row r="13" spans="1:3" ht="13.5" thickBot="1">
      <c r="A13" s="20" t="s">
        <v>555</v>
      </c>
      <c r="B13" s="18" t="s">
        <v>288</v>
      </c>
      <c r="C13" s="8"/>
    </row>
    <row r="14" spans="1:3" ht="13.5" thickBot="1">
      <c r="A14" s="20" t="s">
        <v>556</v>
      </c>
      <c r="B14" s="21" t="s">
        <v>320</v>
      </c>
      <c r="C14" s="8"/>
    </row>
    <row r="15" spans="1:3" ht="26.25" thickBot="1">
      <c r="A15" s="20" t="s">
        <v>557</v>
      </c>
      <c r="B15" s="21" t="s">
        <v>158</v>
      </c>
      <c r="C15" s="8"/>
    </row>
    <row r="16" spans="1:3" ht="13.5" thickBot="1">
      <c r="A16" s="20" t="s">
        <v>558</v>
      </c>
      <c r="B16" s="1" t="s">
        <v>552</v>
      </c>
      <c r="C16" s="6"/>
    </row>
    <row r="17" spans="1:3" ht="13.5" thickBot="1">
      <c r="A17" s="9"/>
      <c r="B17" s="271" t="s">
        <v>399</v>
      </c>
      <c r="C17" s="272"/>
    </row>
    <row r="18" spans="1:3" ht="13.5" thickBot="1">
      <c r="A18" s="20" t="s">
        <v>385</v>
      </c>
      <c r="B18" s="18" t="s">
        <v>173</v>
      </c>
      <c r="C18" s="8"/>
    </row>
    <row r="19" spans="1:3" ht="13.5" thickBot="1">
      <c r="A19" s="20" t="s">
        <v>386</v>
      </c>
      <c r="B19" s="18" t="s">
        <v>587</v>
      </c>
      <c r="C19" s="8"/>
    </row>
    <row r="20" spans="1:3" ht="13.5" thickBot="1">
      <c r="A20" s="20" t="s">
        <v>387</v>
      </c>
      <c r="B20" s="18" t="s">
        <v>177</v>
      </c>
      <c r="C20" s="8"/>
    </row>
    <row r="21" spans="1:3" ht="26.25" thickBot="1">
      <c r="A21" s="20" t="s">
        <v>388</v>
      </c>
      <c r="B21" s="18" t="s">
        <v>174</v>
      </c>
      <c r="C21" s="8"/>
    </row>
    <row r="22" spans="1:3" ht="26.25" thickBot="1">
      <c r="A22" s="20" t="s">
        <v>389</v>
      </c>
      <c r="B22" s="18" t="s">
        <v>175</v>
      </c>
      <c r="C22" s="8"/>
    </row>
    <row r="23" spans="1:3" ht="26.25" thickBot="1">
      <c r="A23" s="20" t="s">
        <v>588</v>
      </c>
      <c r="B23" s="18" t="s">
        <v>176</v>
      </c>
      <c r="C23" s="8"/>
    </row>
    <row r="24" spans="1:3" ht="13.5" thickBot="1">
      <c r="A24" s="9"/>
      <c r="B24" s="271" t="s">
        <v>400</v>
      </c>
      <c r="C24" s="272"/>
    </row>
    <row r="25" spans="1:3" ht="13.5" thickBot="1">
      <c r="A25" s="20" t="s">
        <v>379</v>
      </c>
      <c r="B25" s="18" t="s">
        <v>377</v>
      </c>
      <c r="C25" s="100"/>
    </row>
    <row r="26" spans="1:3" ht="13.5" thickBot="1">
      <c r="A26" s="20" t="s">
        <v>380</v>
      </c>
      <c r="B26" s="18" t="s">
        <v>378</v>
      </c>
      <c r="C26" s="100"/>
    </row>
    <row r="27" spans="1:3" ht="13.5" thickBot="1">
      <c r="A27" s="20" t="s">
        <v>381</v>
      </c>
      <c r="B27" s="18" t="s">
        <v>178</v>
      </c>
      <c r="C27" s="8"/>
    </row>
    <row r="28" spans="1:3" ht="13.5" thickBot="1">
      <c r="A28" s="20" t="s">
        <v>382</v>
      </c>
      <c r="B28" s="18" t="s">
        <v>179</v>
      </c>
      <c r="C28" s="8"/>
    </row>
    <row r="29" spans="1:3" ht="13.5" thickBot="1">
      <c r="A29" s="20" t="s">
        <v>383</v>
      </c>
      <c r="B29" s="18" t="s">
        <v>180</v>
      </c>
      <c r="C29" s="8"/>
    </row>
    <row r="30" spans="1:3" ht="13.5" thickBot="1">
      <c r="A30" s="20" t="s">
        <v>384</v>
      </c>
      <c r="B30" s="18" t="s">
        <v>532</v>
      </c>
      <c r="C30" s="8"/>
    </row>
  </sheetData>
  <sheetProtection selectLockedCells="1"/>
  <mergeCells count="4">
    <mergeCell ref="A1:B1"/>
    <mergeCell ref="B2:C2"/>
    <mergeCell ref="B17:C17"/>
    <mergeCell ref="B24:C24"/>
  </mergeCells>
  <phoneticPr fontId="4" type="noConversion"/>
  <pageMargins left="1.35" right="0.75" top="0.62"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Sheet3"/>
  <dimension ref="A1:B97"/>
  <sheetViews>
    <sheetView topLeftCell="A88" workbookViewId="0">
      <selection activeCell="A12" sqref="A12"/>
    </sheetView>
  </sheetViews>
  <sheetFormatPr defaultRowHeight="12.75"/>
  <cols>
    <col min="1" max="1" width="29" style="13" customWidth="1"/>
    <col min="2" max="16384" width="9.140625" style="12"/>
  </cols>
  <sheetData>
    <row r="1" spans="1:1">
      <c r="A1" s="11" t="s">
        <v>184</v>
      </c>
    </row>
    <row r="2" spans="1:1">
      <c r="A2" s="13" t="s">
        <v>109</v>
      </c>
    </row>
    <row r="3" spans="1:1">
      <c r="A3" s="13" t="s">
        <v>110</v>
      </c>
    </row>
    <row r="4" spans="1:1">
      <c r="A4" s="13" t="s">
        <v>111</v>
      </c>
    </row>
    <row r="6" spans="1:1">
      <c r="A6" s="11" t="s">
        <v>185</v>
      </c>
    </row>
    <row r="7" spans="1:1">
      <c r="A7" s="13" t="s">
        <v>207</v>
      </c>
    </row>
    <row r="8" spans="1:1">
      <c r="A8" s="13" t="s">
        <v>114</v>
      </c>
    </row>
    <row r="9" spans="1:1">
      <c r="A9" s="13" t="s">
        <v>641</v>
      </c>
    </row>
    <row r="10" spans="1:1">
      <c r="A10" s="13" t="s">
        <v>642</v>
      </c>
    </row>
    <row r="11" spans="1:1">
      <c r="A11" s="13" t="s">
        <v>643</v>
      </c>
    </row>
    <row r="12" spans="1:1">
      <c r="A12" s="13" t="s">
        <v>640</v>
      </c>
    </row>
    <row r="13" spans="1:1">
      <c r="A13" s="13" t="s">
        <v>112</v>
      </c>
    </row>
    <row r="14" spans="1:1">
      <c r="A14" s="13" t="s">
        <v>113</v>
      </c>
    </row>
    <row r="19" spans="1:2">
      <c r="A19" s="11" t="s">
        <v>115</v>
      </c>
    </row>
    <row r="20" spans="1:2" ht="25.5">
      <c r="A20" s="14" t="s">
        <v>620</v>
      </c>
    </row>
    <row r="21" spans="1:2" ht="38.25">
      <c r="A21" s="14" t="s">
        <v>621</v>
      </c>
    </row>
    <row r="22" spans="1:2">
      <c r="A22" s="14" t="s">
        <v>622</v>
      </c>
    </row>
    <row r="23" spans="1:2">
      <c r="A23" s="14" t="s">
        <v>623</v>
      </c>
    </row>
    <row r="24" spans="1:2" ht="25.5">
      <c r="A24" s="14" t="s">
        <v>624</v>
      </c>
    </row>
    <row r="25" spans="1:2">
      <c r="A25" s="14"/>
    </row>
    <row r="27" spans="1:2">
      <c r="A27" s="15" t="s">
        <v>186</v>
      </c>
    </row>
    <row r="28" spans="1:2">
      <c r="A28" s="13" t="s">
        <v>116</v>
      </c>
      <c r="B28" s="12" t="s">
        <v>227</v>
      </c>
    </row>
    <row r="29" spans="1:2">
      <c r="A29" s="13" t="s">
        <v>117</v>
      </c>
      <c r="B29" s="12" t="s">
        <v>228</v>
      </c>
    </row>
    <row r="30" spans="1:2">
      <c r="A30" s="13" t="s">
        <v>118</v>
      </c>
    </row>
    <row r="32" spans="1:2">
      <c r="A32" s="11" t="s">
        <v>187</v>
      </c>
    </row>
    <row r="33" spans="1:1">
      <c r="A33" s="13" t="s">
        <v>205</v>
      </c>
    </row>
    <row r="34" spans="1:1">
      <c r="A34" s="13" t="s">
        <v>206</v>
      </c>
    </row>
    <row r="36" spans="1:1">
      <c r="A36" s="11" t="s">
        <v>188</v>
      </c>
    </row>
    <row r="37" spans="1:1">
      <c r="A37" s="16" t="s">
        <v>201</v>
      </c>
    </row>
    <row r="38" spans="1:1">
      <c r="A38" s="16" t="s">
        <v>202</v>
      </c>
    </row>
    <row r="39" spans="1:1">
      <c r="A39" s="16" t="s">
        <v>203</v>
      </c>
    </row>
    <row r="40" spans="1:1">
      <c r="A40" s="16" t="s">
        <v>204</v>
      </c>
    </row>
    <row r="43" spans="1:1">
      <c r="A43" s="12" t="s">
        <v>597</v>
      </c>
    </row>
    <row r="44" spans="1:1">
      <c r="A44" s="13" t="s">
        <v>198</v>
      </c>
    </row>
    <row r="45" spans="1:1">
      <c r="A45" s="13" t="s">
        <v>226</v>
      </c>
    </row>
    <row r="46" spans="1:1">
      <c r="A46" s="13" t="s">
        <v>632</v>
      </c>
    </row>
    <row r="47" spans="1:1">
      <c r="A47" s="13" t="s">
        <v>633</v>
      </c>
    </row>
    <row r="48" spans="1:1">
      <c r="A48" s="13" t="s">
        <v>634</v>
      </c>
    </row>
    <row r="49" spans="1:1">
      <c r="A49" s="13" t="s">
        <v>631</v>
      </c>
    </row>
    <row r="50" spans="1:1">
      <c r="A50" s="13" t="s">
        <v>211</v>
      </c>
    </row>
    <row r="51" spans="1:1">
      <c r="A51" s="13" t="s">
        <v>220</v>
      </c>
    </row>
    <row r="52" spans="1:1">
      <c r="A52" s="13" t="s">
        <v>626</v>
      </c>
    </row>
    <row r="53" spans="1:1">
      <c r="A53" s="13" t="s">
        <v>596</v>
      </c>
    </row>
    <row r="54" spans="1:1">
      <c r="A54" s="13" t="s">
        <v>625</v>
      </c>
    </row>
    <row r="55" spans="1:1">
      <c r="A55" s="13" t="s">
        <v>212</v>
      </c>
    </row>
    <row r="56" spans="1:1">
      <c r="A56" s="13" t="s">
        <v>199</v>
      </c>
    </row>
    <row r="57" spans="1:1">
      <c r="A57" s="13" t="s">
        <v>210</v>
      </c>
    </row>
    <row r="58" spans="1:1">
      <c r="A58" s="13" t="s">
        <v>614</v>
      </c>
    </row>
    <row r="59" spans="1:1">
      <c r="A59" s="13" t="s">
        <v>191</v>
      </c>
    </row>
    <row r="60" spans="1:1">
      <c r="A60" s="13" t="s">
        <v>219</v>
      </c>
    </row>
    <row r="61" spans="1:1">
      <c r="A61" s="13" t="s">
        <v>616</v>
      </c>
    </row>
    <row r="62" spans="1:1">
      <c r="A62" s="13" t="s">
        <v>189</v>
      </c>
    </row>
    <row r="63" spans="1:1">
      <c r="A63" s="13" t="s">
        <v>213</v>
      </c>
    </row>
    <row r="64" spans="1:1">
      <c r="A64" s="13" t="s">
        <v>627</v>
      </c>
    </row>
    <row r="65" spans="1:1">
      <c r="A65" s="13" t="s">
        <v>615</v>
      </c>
    </row>
    <row r="66" spans="1:1">
      <c r="A66" s="13" t="s">
        <v>192</v>
      </c>
    </row>
    <row r="67" spans="1:1">
      <c r="A67" s="13" t="s">
        <v>599</v>
      </c>
    </row>
    <row r="68" spans="1:1">
      <c r="A68" s="13" t="s">
        <v>617</v>
      </c>
    </row>
    <row r="69" spans="1:1">
      <c r="A69" s="13" t="s">
        <v>190</v>
      </c>
    </row>
    <row r="70" spans="1:1">
      <c r="A70" s="13" t="s">
        <v>209</v>
      </c>
    </row>
    <row r="71" spans="1:1">
      <c r="A71" s="13" t="s">
        <v>618</v>
      </c>
    </row>
    <row r="72" spans="1:1">
      <c r="A72" s="13" t="s">
        <v>217</v>
      </c>
    </row>
    <row r="73" spans="1:1">
      <c r="A73" s="13" t="s">
        <v>619</v>
      </c>
    </row>
    <row r="74" spans="1:1">
      <c r="A74" s="13" t="s">
        <v>222</v>
      </c>
    </row>
    <row r="75" spans="1:1">
      <c r="A75" s="139"/>
    </row>
    <row r="76" spans="1:1">
      <c r="A76" s="13" t="s">
        <v>215</v>
      </c>
    </row>
    <row r="77" spans="1:1">
      <c r="A77" s="13" t="s">
        <v>208</v>
      </c>
    </row>
    <row r="79" spans="1:1">
      <c r="A79" s="13" t="s">
        <v>628</v>
      </c>
    </row>
    <row r="80" spans="1:1">
      <c r="A80" s="13" t="s">
        <v>221</v>
      </c>
    </row>
    <row r="81" spans="1:1">
      <c r="A81" s="13" t="s">
        <v>214</v>
      </c>
    </row>
    <row r="82" spans="1:1">
      <c r="A82" s="13" t="s">
        <v>216</v>
      </c>
    </row>
    <row r="83" spans="1:1">
      <c r="A83" s="13" t="s">
        <v>629</v>
      </c>
    </row>
    <row r="84" spans="1:1">
      <c r="A84" s="13" t="s">
        <v>224</v>
      </c>
    </row>
    <row r="85" spans="1:1">
      <c r="A85" s="13" t="s">
        <v>218</v>
      </c>
    </row>
    <row r="86" spans="1:1">
      <c r="A86" s="13" t="s">
        <v>315</v>
      </c>
    </row>
    <row r="87" spans="1:1">
      <c r="A87" s="13" t="s">
        <v>197</v>
      </c>
    </row>
    <row r="88" spans="1:1">
      <c r="A88" s="13" t="s">
        <v>223</v>
      </c>
    </row>
    <row r="89" spans="1:1">
      <c r="A89" s="13" t="s">
        <v>630</v>
      </c>
    </row>
    <row r="90" spans="1:1">
      <c r="A90" s="13" t="s">
        <v>194</v>
      </c>
    </row>
    <row r="91" spans="1:1">
      <c r="A91" s="13" t="s">
        <v>193</v>
      </c>
    </row>
    <row r="92" spans="1:1">
      <c r="A92" s="13" t="s">
        <v>200</v>
      </c>
    </row>
    <row r="93" spans="1:1">
      <c r="A93" s="13" t="s">
        <v>196</v>
      </c>
    </row>
    <row r="94" spans="1:1">
      <c r="A94" s="13" t="s">
        <v>195</v>
      </c>
    </row>
    <row r="96" spans="1:1">
      <c r="A96" s="13" t="s">
        <v>289</v>
      </c>
    </row>
    <row r="97" spans="1:1">
      <c r="A97" s="13" t="s">
        <v>290</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9">
    <pageSetUpPr fitToPage="1"/>
  </sheetPr>
  <dimension ref="A1:D16"/>
  <sheetViews>
    <sheetView view="pageLayout" zoomScaleNormal="100" workbookViewId="0">
      <selection activeCell="A2" sqref="A2:A3"/>
    </sheetView>
  </sheetViews>
  <sheetFormatPr defaultRowHeight="12.75"/>
  <cols>
    <col min="1" max="1" width="9.85546875" style="1" customWidth="1"/>
    <col min="2" max="2" width="52.42578125" style="1" customWidth="1"/>
    <col min="3" max="3" width="21.140625" style="1" customWidth="1"/>
    <col min="4" max="4" width="22.7109375" style="1" customWidth="1"/>
    <col min="5" max="16384" width="9.140625" style="1"/>
  </cols>
  <sheetData>
    <row r="1" spans="1:4" ht="16.5" customHeight="1" thickBot="1">
      <c r="A1" s="158" t="s">
        <v>650</v>
      </c>
      <c r="B1" s="159"/>
      <c r="C1" s="160"/>
      <c r="D1" s="128"/>
    </row>
    <row r="2" spans="1:4" ht="21" customHeight="1" thickBot="1">
      <c r="A2" s="161" t="s">
        <v>11</v>
      </c>
      <c r="B2" s="163"/>
      <c r="C2" s="165" t="s">
        <v>299</v>
      </c>
      <c r="D2" s="166"/>
    </row>
    <row r="3" spans="1:4" ht="13.5" thickBot="1">
      <c r="A3" s="162"/>
      <c r="B3" s="164"/>
      <c r="C3" s="121" t="s">
        <v>512</v>
      </c>
      <c r="D3" s="127" t="s">
        <v>513</v>
      </c>
    </row>
    <row r="4" spans="1:4" ht="16.5" thickBot="1">
      <c r="A4" s="30" t="s">
        <v>106</v>
      </c>
      <c r="B4" s="31" t="s">
        <v>333</v>
      </c>
      <c r="C4" s="54">
        <f>C5+C11+C15+C16</f>
        <v>0</v>
      </c>
      <c r="D4" s="54">
        <f>D5+D11+D15+D16</f>
        <v>0</v>
      </c>
    </row>
    <row r="5" spans="1:4" ht="16.5" thickBot="1">
      <c r="A5" s="30" t="s">
        <v>562</v>
      </c>
      <c r="B5" s="35" t="s">
        <v>594</v>
      </c>
      <c r="C5" s="54">
        <f>SUM(C7:C10)</f>
        <v>0</v>
      </c>
      <c r="D5" s="54">
        <f>SUM(D7:D10)</f>
        <v>0</v>
      </c>
    </row>
    <row r="6" spans="1:4" ht="16.5" thickBot="1">
      <c r="A6" s="32"/>
      <c r="B6" s="33" t="s">
        <v>595</v>
      </c>
      <c r="C6" s="99"/>
      <c r="D6" s="129"/>
    </row>
    <row r="7" spans="1:4" ht="15.75" thickBot="1">
      <c r="A7" s="32" t="s">
        <v>566</v>
      </c>
      <c r="B7" s="36" t="s">
        <v>511</v>
      </c>
      <c r="C7" s="53"/>
      <c r="D7" s="53"/>
    </row>
    <row r="8" spans="1:4" ht="15.75" thickBot="1">
      <c r="A8" s="32" t="s">
        <v>567</v>
      </c>
      <c r="B8" s="36" t="s">
        <v>307</v>
      </c>
      <c r="C8" s="53"/>
      <c r="D8" s="53"/>
    </row>
    <row r="9" spans="1:4" ht="15.75" thickBot="1">
      <c r="A9" s="32" t="s">
        <v>568</v>
      </c>
      <c r="B9" s="36" t="s">
        <v>308</v>
      </c>
      <c r="C9" s="53"/>
      <c r="D9" s="53"/>
    </row>
    <row r="10" spans="1:4" ht="15.75" thickBot="1">
      <c r="A10" s="140" t="s">
        <v>569</v>
      </c>
      <c r="B10" s="36" t="s">
        <v>600</v>
      </c>
      <c r="C10" s="136"/>
      <c r="D10" s="53"/>
    </row>
    <row r="11" spans="1:4" ht="16.5" thickBot="1">
      <c r="A11" s="19" t="s">
        <v>563</v>
      </c>
      <c r="B11" s="79" t="s">
        <v>515</v>
      </c>
      <c r="C11" s="120">
        <f>C12+C13+C14</f>
        <v>0</v>
      </c>
      <c r="D11" s="120">
        <f>D12+D13+D14</f>
        <v>0</v>
      </c>
    </row>
    <row r="12" spans="1:4" ht="15.75" thickBot="1">
      <c r="A12" s="32" t="s">
        <v>571</v>
      </c>
      <c r="B12" s="36" t="s">
        <v>560</v>
      </c>
      <c r="C12" s="53"/>
      <c r="D12" s="53"/>
    </row>
    <row r="13" spans="1:4" ht="15.75" thickBot="1">
      <c r="A13" s="32" t="s">
        <v>572</v>
      </c>
      <c r="B13" s="36" t="s">
        <v>639</v>
      </c>
      <c r="C13" s="53"/>
      <c r="D13" s="53"/>
    </row>
    <row r="14" spans="1:4" ht="15.75" thickBot="1">
      <c r="A14" s="32" t="s">
        <v>573</v>
      </c>
      <c r="B14" s="36" t="s">
        <v>561</v>
      </c>
      <c r="C14" s="53"/>
      <c r="D14" s="53"/>
    </row>
    <row r="15" spans="1:4" ht="15.75" thickBot="1">
      <c r="A15" s="30" t="s">
        <v>564</v>
      </c>
      <c r="B15" s="34" t="s">
        <v>570</v>
      </c>
      <c r="C15" s="53"/>
      <c r="D15" s="53"/>
    </row>
    <row r="16" spans="1:4" ht="15.75" thickBot="1">
      <c r="A16" s="30" t="s">
        <v>565</v>
      </c>
      <c r="B16" s="34" t="s">
        <v>334</v>
      </c>
      <c r="C16" s="53"/>
      <c r="D16" s="53"/>
    </row>
  </sheetData>
  <sheetProtection selectLockedCells="1"/>
  <dataConsolidate/>
  <mergeCells count="4">
    <mergeCell ref="A1:C1"/>
    <mergeCell ref="A2:A3"/>
    <mergeCell ref="B2:B3"/>
    <mergeCell ref="C2:D2"/>
  </mergeCells>
  <phoneticPr fontId="2" type="noConversion"/>
  <pageMargins left="0.62992125984251968" right="0.43307086614173229" top="1.0236220472440944" bottom="0.51181102362204722"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8">
    <pageSetUpPr fitToPage="1"/>
  </sheetPr>
  <dimension ref="A1:J29"/>
  <sheetViews>
    <sheetView zoomScale="95" zoomScaleNormal="95" workbookViewId="0">
      <selection activeCell="A5" sqref="A5"/>
    </sheetView>
  </sheetViews>
  <sheetFormatPr defaultRowHeight="12.75"/>
  <cols>
    <col min="1" max="1" width="11.140625" style="1" customWidth="1"/>
    <col min="2" max="2" width="55.28515625" style="1" customWidth="1"/>
    <col min="3" max="3" width="10" style="1" customWidth="1"/>
    <col min="4" max="5" width="9.140625" style="1"/>
    <col min="6" max="9" width="8.85546875" style="1" customWidth="1"/>
    <col min="10" max="16384" width="9.140625" style="1"/>
  </cols>
  <sheetData>
    <row r="1" spans="1:10" ht="27" customHeight="1" thickBot="1">
      <c r="A1" s="167" t="s">
        <v>648</v>
      </c>
      <c r="B1" s="168"/>
      <c r="C1" s="168"/>
      <c r="D1" s="168"/>
      <c r="E1" s="168"/>
      <c r="F1" s="168"/>
      <c r="G1" s="168"/>
      <c r="H1" s="168"/>
      <c r="I1" s="169"/>
    </row>
    <row r="2" spans="1:10" ht="18.75" customHeight="1" thickBot="1">
      <c r="A2" s="161" t="s">
        <v>11</v>
      </c>
      <c r="B2" s="163"/>
      <c r="C2" s="170" t="s">
        <v>506</v>
      </c>
      <c r="D2" s="170" t="s">
        <v>300</v>
      </c>
      <c r="E2" s="141" t="s">
        <v>301</v>
      </c>
      <c r="F2" s="170" t="s">
        <v>302</v>
      </c>
      <c r="G2" s="181" t="s">
        <v>301</v>
      </c>
      <c r="H2" s="182"/>
      <c r="I2" s="183"/>
    </row>
    <row r="3" spans="1:10" ht="27.75" customHeight="1" thickBot="1">
      <c r="A3" s="172"/>
      <c r="B3" s="173"/>
      <c r="C3" s="174"/>
      <c r="D3" s="174"/>
      <c r="E3" s="175" t="s">
        <v>647</v>
      </c>
      <c r="F3" s="174"/>
      <c r="G3" s="170" t="s">
        <v>635</v>
      </c>
      <c r="H3" s="142" t="s">
        <v>301</v>
      </c>
      <c r="I3" s="170" t="s">
        <v>507</v>
      </c>
    </row>
    <row r="4" spans="1:10" ht="87.75" customHeight="1" thickBot="1">
      <c r="A4" s="162"/>
      <c r="B4" s="164"/>
      <c r="C4" s="171"/>
      <c r="D4" s="171"/>
      <c r="E4" s="176"/>
      <c r="F4" s="171"/>
      <c r="G4" s="171"/>
      <c r="H4" s="143" t="s">
        <v>645</v>
      </c>
      <c r="I4" s="171"/>
    </row>
    <row r="5" spans="1:10" ht="16.5" thickBot="1">
      <c r="A5" s="30" t="s">
        <v>107</v>
      </c>
      <c r="B5" s="31" t="s">
        <v>504</v>
      </c>
      <c r="C5" s="54">
        <f>D5+F5</f>
        <v>0</v>
      </c>
      <c r="D5" s="54"/>
      <c r="E5" s="54"/>
      <c r="F5" s="54">
        <f>G5+I5</f>
        <v>0</v>
      </c>
      <c r="G5" s="54">
        <f>SUM(G7+G25)</f>
        <v>0</v>
      </c>
      <c r="H5" s="54">
        <f>SUM(H7+H25)</f>
        <v>0</v>
      </c>
      <c r="I5" s="54">
        <f>SUM(I7+I25)</f>
        <v>0</v>
      </c>
      <c r="J5" s="29"/>
    </row>
    <row r="6" spans="1:10" ht="16.5" thickBot="1">
      <c r="A6" s="32"/>
      <c r="B6" s="33" t="s">
        <v>301</v>
      </c>
      <c r="C6" s="177"/>
      <c r="D6" s="177"/>
      <c r="E6" s="177"/>
      <c r="F6" s="177"/>
      <c r="G6" s="177"/>
      <c r="H6" s="177"/>
      <c r="I6" s="178"/>
      <c r="J6" s="29"/>
    </row>
    <row r="7" spans="1:10" ht="18" customHeight="1" thickBot="1">
      <c r="A7" s="37" t="s">
        <v>304</v>
      </c>
      <c r="B7" s="34" t="s">
        <v>649</v>
      </c>
      <c r="C7" s="54">
        <f>D7+F7</f>
        <v>0</v>
      </c>
      <c r="D7" s="54"/>
      <c r="E7" s="54"/>
      <c r="F7" s="54">
        <f>G7+I7</f>
        <v>0</v>
      </c>
      <c r="G7" s="54">
        <f>G9+G16+G24</f>
        <v>0</v>
      </c>
      <c r="H7" s="54">
        <f>H9+H16+H24</f>
        <v>0</v>
      </c>
      <c r="I7" s="54">
        <f>I9+I16+I24</f>
        <v>0</v>
      </c>
      <c r="J7" s="29"/>
    </row>
    <row r="8" spans="1:10" ht="16.5" thickBot="1">
      <c r="A8" s="32"/>
      <c r="B8" s="33" t="s">
        <v>303</v>
      </c>
      <c r="C8" s="177"/>
      <c r="D8" s="177"/>
      <c r="E8" s="177"/>
      <c r="F8" s="177"/>
      <c r="G8" s="177"/>
      <c r="H8" s="177"/>
      <c r="I8" s="178"/>
      <c r="J8" s="29"/>
    </row>
    <row r="9" spans="1:10" ht="16.5" thickBot="1">
      <c r="A9" s="30" t="s">
        <v>306</v>
      </c>
      <c r="B9" s="35" t="s">
        <v>305</v>
      </c>
      <c r="C9" s="54">
        <f>D9+F9</f>
        <v>0</v>
      </c>
      <c r="D9" s="54"/>
      <c r="E9" s="54"/>
      <c r="F9" s="54">
        <v>0</v>
      </c>
      <c r="G9" s="54">
        <f>SUM(G11:G15)</f>
        <v>0</v>
      </c>
      <c r="H9" s="54">
        <f>SUM(H11:H15)</f>
        <v>0</v>
      </c>
      <c r="I9" s="54">
        <f>SUM(I11:I15)</f>
        <v>0</v>
      </c>
      <c r="J9" s="29"/>
    </row>
    <row r="10" spans="1:10" ht="16.5" thickBot="1">
      <c r="A10" s="32"/>
      <c r="B10" s="33" t="s">
        <v>303</v>
      </c>
      <c r="C10" s="177"/>
      <c r="D10" s="177"/>
      <c r="E10" s="177"/>
      <c r="F10" s="177"/>
      <c r="G10" s="179"/>
      <c r="H10" s="179"/>
      <c r="I10" s="180"/>
      <c r="J10" s="29"/>
    </row>
    <row r="11" spans="1:10" ht="16.5" thickBot="1">
      <c r="A11" s="32" t="s">
        <v>574</v>
      </c>
      <c r="B11" s="36" t="s">
        <v>644</v>
      </c>
      <c r="C11" s="54">
        <f t="shared" ref="C11:C16" si="0">D11+F11</f>
        <v>0</v>
      </c>
      <c r="D11" s="54"/>
      <c r="E11" s="54"/>
      <c r="F11" s="144">
        <f t="shared" ref="F11:F16" si="1">H11+I11</f>
        <v>0</v>
      </c>
      <c r="G11" s="118"/>
      <c r="H11" s="118"/>
      <c r="I11" s="145"/>
      <c r="J11" s="29"/>
    </row>
    <row r="12" spans="1:10" ht="16.5" thickBot="1">
      <c r="A12" s="32" t="s">
        <v>575</v>
      </c>
      <c r="B12" s="36" t="s">
        <v>307</v>
      </c>
      <c r="C12" s="54">
        <f t="shared" si="0"/>
        <v>0</v>
      </c>
      <c r="D12" s="54"/>
      <c r="E12" s="54"/>
      <c r="F12" s="144">
        <f t="shared" si="1"/>
        <v>0</v>
      </c>
      <c r="G12" s="118"/>
      <c r="H12" s="118"/>
      <c r="I12" s="145"/>
      <c r="J12" s="29"/>
    </row>
    <row r="13" spans="1:10" ht="16.5" thickBot="1">
      <c r="A13" s="32" t="s">
        <v>576</v>
      </c>
      <c r="B13" s="36" t="s">
        <v>308</v>
      </c>
      <c r="C13" s="54">
        <f t="shared" si="0"/>
        <v>0</v>
      </c>
      <c r="D13" s="54"/>
      <c r="E13" s="54"/>
      <c r="F13" s="144">
        <f t="shared" si="1"/>
        <v>0</v>
      </c>
      <c r="G13" s="118"/>
      <c r="H13" s="118"/>
      <c r="I13" s="145"/>
      <c r="J13" s="29"/>
    </row>
    <row r="14" spans="1:10" ht="16.5" thickBot="1">
      <c r="A14" s="20" t="s">
        <v>577</v>
      </c>
      <c r="B14" s="36" t="s">
        <v>309</v>
      </c>
      <c r="C14" s="54">
        <f t="shared" si="0"/>
        <v>0</v>
      </c>
      <c r="D14" s="54"/>
      <c r="E14" s="54"/>
      <c r="F14" s="144">
        <f t="shared" si="1"/>
        <v>0</v>
      </c>
      <c r="G14" s="118"/>
      <c r="H14" s="118"/>
      <c r="I14" s="145"/>
      <c r="J14" s="29"/>
    </row>
    <row r="15" spans="1:10" ht="16.5" thickBot="1">
      <c r="A15" s="24" t="s">
        <v>578</v>
      </c>
      <c r="B15" s="36" t="s">
        <v>514</v>
      </c>
      <c r="C15" s="54">
        <f t="shared" si="0"/>
        <v>0</v>
      </c>
      <c r="D15" s="54"/>
      <c r="E15" s="54"/>
      <c r="F15" s="144">
        <f t="shared" si="1"/>
        <v>0</v>
      </c>
      <c r="G15" s="57"/>
      <c r="H15" s="57"/>
      <c r="I15" s="55"/>
      <c r="J15" s="29"/>
    </row>
    <row r="16" spans="1:10" ht="16.5" thickBot="1">
      <c r="A16" s="37" t="s">
        <v>9</v>
      </c>
      <c r="B16" s="35" t="s">
        <v>310</v>
      </c>
      <c r="C16" s="54">
        <f t="shared" si="0"/>
        <v>0</v>
      </c>
      <c r="D16" s="54"/>
      <c r="E16" s="54"/>
      <c r="F16" s="54">
        <f t="shared" si="1"/>
        <v>0</v>
      </c>
      <c r="G16" s="137">
        <f>SUM(G18:G23)</f>
        <v>0</v>
      </c>
      <c r="H16" s="137">
        <f>SUM(H18:H23)</f>
        <v>0</v>
      </c>
      <c r="I16" s="138">
        <f>SUM(I18:I23)</f>
        <v>0</v>
      </c>
      <c r="J16" s="29"/>
    </row>
    <row r="17" spans="1:10" ht="16.5" thickBot="1">
      <c r="A17" s="32"/>
      <c r="B17" s="33" t="s">
        <v>303</v>
      </c>
      <c r="C17" s="177"/>
      <c r="D17" s="177"/>
      <c r="E17" s="177"/>
      <c r="F17" s="177"/>
      <c r="G17" s="177"/>
      <c r="H17" s="177"/>
      <c r="I17" s="178"/>
      <c r="J17" s="29"/>
    </row>
    <row r="18" spans="1:10" ht="16.5" thickBot="1">
      <c r="A18" s="32" t="s">
        <v>0</v>
      </c>
      <c r="B18" s="36" t="s">
        <v>1</v>
      </c>
      <c r="C18" s="54">
        <f t="shared" ref="C18:C24" si="2">D18+F18</f>
        <v>0</v>
      </c>
      <c r="D18" s="54"/>
      <c r="E18" s="54"/>
      <c r="F18" s="54">
        <f t="shared" ref="F18:F24" si="3">H18+I18</f>
        <v>0</v>
      </c>
      <c r="G18" s="118"/>
      <c r="H18" s="118"/>
      <c r="I18" s="55"/>
      <c r="J18" s="29"/>
    </row>
    <row r="19" spans="1:10" ht="16.5" thickBot="1">
      <c r="A19" s="32" t="s">
        <v>2</v>
      </c>
      <c r="B19" s="36" t="s">
        <v>307</v>
      </c>
      <c r="C19" s="54">
        <f t="shared" si="2"/>
        <v>0</v>
      </c>
      <c r="D19" s="54"/>
      <c r="E19" s="54"/>
      <c r="F19" s="54">
        <f t="shared" si="3"/>
        <v>0</v>
      </c>
      <c r="G19" s="57"/>
      <c r="H19" s="57"/>
      <c r="I19" s="55"/>
      <c r="J19" s="29"/>
    </row>
    <row r="20" spans="1:10" ht="16.5" thickBot="1">
      <c r="A20" s="32" t="s">
        <v>3</v>
      </c>
      <c r="B20" s="36" t="s">
        <v>308</v>
      </c>
      <c r="C20" s="54">
        <f t="shared" si="2"/>
        <v>0</v>
      </c>
      <c r="D20" s="54"/>
      <c r="E20" s="54"/>
      <c r="F20" s="54">
        <f t="shared" si="3"/>
        <v>0</v>
      </c>
      <c r="G20" s="57"/>
      <c r="H20" s="57"/>
      <c r="I20" s="55"/>
      <c r="J20" s="29"/>
    </row>
    <row r="21" spans="1:10" ht="16.5" thickBot="1">
      <c r="A21" s="20" t="s">
        <v>4</v>
      </c>
      <c r="B21" s="36" t="s">
        <v>309</v>
      </c>
      <c r="C21" s="54">
        <f t="shared" si="2"/>
        <v>0</v>
      </c>
      <c r="D21" s="54"/>
      <c r="E21" s="54"/>
      <c r="F21" s="54">
        <f t="shared" si="3"/>
        <v>0</v>
      </c>
      <c r="G21" s="57"/>
      <c r="H21" s="57"/>
      <c r="I21" s="55"/>
      <c r="J21" s="29"/>
    </row>
    <row r="22" spans="1:10" ht="16.5" thickBot="1">
      <c r="A22" s="24" t="s">
        <v>10</v>
      </c>
      <c r="B22" s="36" t="s">
        <v>514</v>
      </c>
      <c r="C22" s="54">
        <f t="shared" si="2"/>
        <v>0</v>
      </c>
      <c r="D22" s="54"/>
      <c r="E22" s="54"/>
      <c r="F22" s="54">
        <f t="shared" si="3"/>
        <v>0</v>
      </c>
      <c r="G22" s="57"/>
      <c r="H22" s="57"/>
      <c r="I22" s="55"/>
      <c r="J22" s="29"/>
    </row>
    <row r="23" spans="1:10" ht="16.5" thickBot="1">
      <c r="A23" s="32" t="s">
        <v>505</v>
      </c>
      <c r="B23" s="26" t="s">
        <v>510</v>
      </c>
      <c r="C23" s="54">
        <f t="shared" si="2"/>
        <v>0</v>
      </c>
      <c r="D23" s="54"/>
      <c r="E23" s="54"/>
      <c r="F23" s="54">
        <f t="shared" si="3"/>
        <v>0</v>
      </c>
      <c r="G23" s="57"/>
      <c r="H23" s="57"/>
      <c r="I23" s="55"/>
      <c r="J23" s="29"/>
    </row>
    <row r="24" spans="1:10" ht="16.5" thickBot="1">
      <c r="A24" s="30" t="s">
        <v>5</v>
      </c>
      <c r="B24" s="34" t="s">
        <v>646</v>
      </c>
      <c r="C24" s="54">
        <f t="shared" si="2"/>
        <v>0</v>
      </c>
      <c r="D24" s="54"/>
      <c r="E24" s="54"/>
      <c r="F24" s="54">
        <f t="shared" si="3"/>
        <v>0</v>
      </c>
      <c r="G24" s="120"/>
      <c r="H24" s="120"/>
      <c r="I24" s="120"/>
      <c r="J24" s="29"/>
    </row>
    <row r="25" spans="1:10" ht="16.5" thickBot="1">
      <c r="A25" s="30" t="s">
        <v>108</v>
      </c>
      <c r="B25" s="34" t="s">
        <v>608</v>
      </c>
      <c r="C25" s="54">
        <v>0</v>
      </c>
      <c r="D25" s="54">
        <v>0</v>
      </c>
      <c r="E25" s="54"/>
      <c r="F25" s="54">
        <v>0</v>
      </c>
      <c r="G25" s="54">
        <v>0</v>
      </c>
      <c r="H25" s="54">
        <v>0</v>
      </c>
      <c r="I25" s="54"/>
      <c r="J25" s="29"/>
    </row>
    <row r="26" spans="1:10" ht="16.5" thickBot="1">
      <c r="A26" s="32"/>
      <c r="B26" s="36" t="s">
        <v>6</v>
      </c>
      <c r="C26" s="177"/>
      <c r="D26" s="177"/>
      <c r="E26" s="177"/>
      <c r="F26" s="177"/>
      <c r="G26" s="177"/>
      <c r="H26" s="177"/>
      <c r="I26" s="178"/>
      <c r="J26" s="29"/>
    </row>
    <row r="27" spans="1:10" ht="16.5" thickBot="1">
      <c r="A27" s="37" t="s">
        <v>8</v>
      </c>
      <c r="B27" s="38" t="s">
        <v>508</v>
      </c>
      <c r="C27" s="54">
        <f>D27+F27</f>
        <v>0</v>
      </c>
      <c r="D27" s="54"/>
      <c r="E27" s="54"/>
      <c r="F27" s="54">
        <f>SUM(H27:I27)</f>
        <v>0</v>
      </c>
      <c r="G27" s="119"/>
      <c r="H27" s="119"/>
      <c r="I27" s="119"/>
      <c r="J27" s="29"/>
    </row>
    <row r="28" spans="1:10" ht="16.5" thickBot="1">
      <c r="A28" s="37" t="s">
        <v>7</v>
      </c>
      <c r="B28" s="38" t="s">
        <v>509</v>
      </c>
      <c r="C28" s="54">
        <f>D28+F28</f>
        <v>0</v>
      </c>
      <c r="D28" s="54"/>
      <c r="E28" s="54"/>
      <c r="F28" s="54">
        <f>SUM(H28:I28)</f>
        <v>0</v>
      </c>
      <c r="G28" s="119"/>
      <c r="H28" s="119"/>
      <c r="I28" s="119"/>
      <c r="J28" s="29"/>
    </row>
    <row r="29" spans="1:10" ht="16.5" thickBot="1">
      <c r="A29" s="37" t="s">
        <v>636</v>
      </c>
      <c r="B29" s="38" t="s">
        <v>637</v>
      </c>
      <c r="C29" s="54"/>
      <c r="D29" s="54"/>
      <c r="E29" s="54"/>
      <c r="F29" s="54"/>
      <c r="G29" s="54"/>
      <c r="H29" s="54"/>
      <c r="I29" s="54"/>
      <c r="J29" s="29"/>
    </row>
  </sheetData>
  <sheetProtection selectLockedCells="1"/>
  <dataConsolidate/>
  <mergeCells count="15">
    <mergeCell ref="C6:I6"/>
    <mergeCell ref="F2:F4"/>
    <mergeCell ref="C17:I17"/>
    <mergeCell ref="C26:I26"/>
    <mergeCell ref="C10:I10"/>
    <mergeCell ref="C8:I8"/>
    <mergeCell ref="G2:I2"/>
    <mergeCell ref="A1:I1"/>
    <mergeCell ref="G3:G4"/>
    <mergeCell ref="A2:A4"/>
    <mergeCell ref="B2:B4"/>
    <mergeCell ref="C2:C4"/>
    <mergeCell ref="D2:D4"/>
    <mergeCell ref="I3:I4"/>
    <mergeCell ref="E3:E4"/>
  </mergeCells>
  <phoneticPr fontId="2" type="noConversion"/>
  <pageMargins left="0.64" right="0.44" top="1.04" bottom="0.53" header="0.51181102362204722" footer="0.51181102362204722"/>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34"/>
  <sheetViews>
    <sheetView workbookViewId="0">
      <selection activeCell="A6" sqref="A6:I6"/>
    </sheetView>
  </sheetViews>
  <sheetFormatPr defaultRowHeight="12.75"/>
  <cols>
    <col min="1" max="1" width="38.140625" style="1" customWidth="1"/>
    <col min="2" max="9" width="9" style="1" customWidth="1"/>
    <col min="10" max="16384" width="9.140625" style="1"/>
  </cols>
  <sheetData>
    <row r="1" spans="1:9" ht="20.25" customHeight="1" thickBot="1">
      <c r="A1" s="197" t="s">
        <v>601</v>
      </c>
      <c r="B1" s="197"/>
      <c r="C1" s="197"/>
      <c r="D1" s="197"/>
      <c r="E1" s="197"/>
      <c r="F1" s="197"/>
      <c r="G1" s="197"/>
      <c r="H1" s="197"/>
      <c r="I1" s="197"/>
    </row>
    <row r="2" spans="1:9" ht="13.5" thickBot="1">
      <c r="A2" s="198" t="s">
        <v>362</v>
      </c>
      <c r="B2" s="187" t="s">
        <v>363</v>
      </c>
      <c r="C2" s="187" t="s">
        <v>494</v>
      </c>
      <c r="D2" s="194" t="s">
        <v>6</v>
      </c>
      <c r="E2" s="195"/>
      <c r="F2" s="195"/>
      <c r="G2" s="195"/>
      <c r="H2" s="195"/>
      <c r="I2" s="196"/>
    </row>
    <row r="3" spans="1:9" ht="13.5" thickBot="1">
      <c r="A3" s="199"/>
      <c r="B3" s="188"/>
      <c r="C3" s="188"/>
      <c r="D3" s="190" t="s">
        <v>364</v>
      </c>
      <c r="E3" s="191"/>
      <c r="F3" s="194" t="s">
        <v>365</v>
      </c>
      <c r="G3" s="195"/>
      <c r="H3" s="195"/>
      <c r="I3" s="196"/>
    </row>
    <row r="4" spans="1:9" ht="72" customHeight="1" thickBot="1">
      <c r="A4" s="199"/>
      <c r="B4" s="188"/>
      <c r="C4" s="188"/>
      <c r="D4" s="192"/>
      <c r="E4" s="193"/>
      <c r="F4" s="194" t="s">
        <v>120</v>
      </c>
      <c r="G4" s="196"/>
      <c r="H4" s="194" t="s">
        <v>366</v>
      </c>
      <c r="I4" s="196"/>
    </row>
    <row r="5" spans="1:9" ht="57.75" customHeight="1" thickBot="1">
      <c r="A5" s="200"/>
      <c r="B5" s="189"/>
      <c r="C5" s="189"/>
      <c r="D5" s="42" t="s">
        <v>367</v>
      </c>
      <c r="E5" s="42" t="s">
        <v>607</v>
      </c>
      <c r="F5" s="42" t="s">
        <v>367</v>
      </c>
      <c r="G5" s="42" t="s">
        <v>608</v>
      </c>
      <c r="H5" s="42" t="s">
        <v>367</v>
      </c>
      <c r="I5" s="42" t="s">
        <v>608</v>
      </c>
    </row>
    <row r="6" spans="1:9" ht="13.5" thickBot="1">
      <c r="A6" s="184" t="s">
        <v>602</v>
      </c>
      <c r="B6" s="185"/>
      <c r="C6" s="185"/>
      <c r="D6" s="185"/>
      <c r="E6" s="185"/>
      <c r="F6" s="185"/>
      <c r="G6" s="185"/>
      <c r="H6" s="185"/>
      <c r="I6" s="186"/>
    </row>
    <row r="7" spans="1:9" ht="13.5" thickBot="1">
      <c r="A7" s="89" t="s">
        <v>120</v>
      </c>
      <c r="B7" s="103"/>
      <c r="C7" s="90">
        <f>SUM(D7:G7)</f>
        <v>0</v>
      </c>
      <c r="D7" s="90">
        <f t="shared" ref="D7:I7" si="0">D9+D10</f>
        <v>0</v>
      </c>
      <c r="E7" s="90">
        <f t="shared" si="0"/>
        <v>0</v>
      </c>
      <c r="F7" s="90">
        <f t="shared" si="0"/>
        <v>0</v>
      </c>
      <c r="G7" s="90">
        <f t="shared" si="0"/>
        <v>0</v>
      </c>
      <c r="H7" s="90">
        <f t="shared" si="0"/>
        <v>0</v>
      </c>
      <c r="I7" s="90">
        <f t="shared" si="0"/>
        <v>0</v>
      </c>
    </row>
    <row r="8" spans="1:9" ht="13.5" thickBot="1">
      <c r="A8" s="98" t="s">
        <v>6</v>
      </c>
      <c r="B8" s="101"/>
      <c r="C8" s="102"/>
      <c r="D8" s="102"/>
      <c r="E8" s="102"/>
      <c r="F8" s="102"/>
      <c r="G8" s="102"/>
      <c r="H8" s="102"/>
      <c r="I8" s="102"/>
    </row>
    <row r="9" spans="1:9" ht="13.5" thickBot="1">
      <c r="A9" s="91" t="s">
        <v>373</v>
      </c>
      <c r="B9" s="103">
        <v>2</v>
      </c>
      <c r="C9" s="90">
        <f>SUM(D9:G9)</f>
        <v>0</v>
      </c>
      <c r="D9" s="92"/>
      <c r="E9" s="92"/>
      <c r="F9" s="92"/>
      <c r="G9" s="92"/>
      <c r="H9" s="92"/>
      <c r="I9" s="92"/>
    </row>
    <row r="10" spans="1:9" ht="13.5" thickBot="1">
      <c r="A10" s="91" t="s">
        <v>371</v>
      </c>
      <c r="B10" s="103">
        <v>3</v>
      </c>
      <c r="C10" s="90">
        <f>SUM(D10:G10)</f>
        <v>0</v>
      </c>
      <c r="D10" s="92"/>
      <c r="E10" s="92"/>
      <c r="F10" s="92"/>
      <c r="G10" s="92"/>
      <c r="H10" s="92"/>
      <c r="I10" s="92"/>
    </row>
    <row r="11" spans="1:9" ht="13.5" thickBot="1">
      <c r="A11" s="184" t="s">
        <v>603</v>
      </c>
      <c r="B11" s="185"/>
      <c r="C11" s="185"/>
      <c r="D11" s="185"/>
      <c r="E11" s="185"/>
      <c r="F11" s="185"/>
      <c r="G11" s="185"/>
      <c r="H11" s="185"/>
      <c r="I11" s="186"/>
    </row>
    <row r="12" spans="1:9" ht="13.5" thickBot="1">
      <c r="A12" s="89" t="s">
        <v>120</v>
      </c>
      <c r="B12" s="103"/>
      <c r="C12" s="90">
        <f>SUM(D12:G12)</f>
        <v>0</v>
      </c>
      <c r="D12" s="90">
        <f t="shared" ref="D12:I12" si="1">D14+D15</f>
        <v>0</v>
      </c>
      <c r="E12" s="90">
        <f t="shared" si="1"/>
        <v>0</v>
      </c>
      <c r="F12" s="90">
        <f t="shared" si="1"/>
        <v>0</v>
      </c>
      <c r="G12" s="90">
        <f t="shared" si="1"/>
        <v>0</v>
      </c>
      <c r="H12" s="90">
        <f t="shared" si="1"/>
        <v>0</v>
      </c>
      <c r="I12" s="90">
        <f t="shared" si="1"/>
        <v>0</v>
      </c>
    </row>
    <row r="13" spans="1:9" ht="13.5" thickBot="1">
      <c r="A13" s="91" t="s">
        <v>6</v>
      </c>
      <c r="B13" s="103"/>
      <c r="C13" s="104"/>
      <c r="D13" s="104"/>
      <c r="E13" s="104"/>
      <c r="F13" s="104"/>
      <c r="G13" s="104"/>
      <c r="H13" s="104"/>
      <c r="I13" s="104"/>
    </row>
    <row r="14" spans="1:9" ht="13.5" thickBot="1">
      <c r="A14" s="91" t="s">
        <v>370</v>
      </c>
      <c r="B14" s="103">
        <v>1</v>
      </c>
      <c r="C14" s="90">
        <f>SUM(D14:G14)</f>
        <v>0</v>
      </c>
      <c r="D14" s="92"/>
      <c r="E14" s="92"/>
      <c r="F14" s="92"/>
      <c r="G14" s="92"/>
      <c r="H14" s="92"/>
      <c r="I14" s="92"/>
    </row>
    <row r="15" spans="1:9" ht="13.5" thickBot="1">
      <c r="A15" s="91" t="s">
        <v>373</v>
      </c>
      <c r="B15" s="103">
        <v>3</v>
      </c>
      <c r="C15" s="90">
        <f>SUM(D15:G15)</f>
        <v>0</v>
      </c>
      <c r="D15" s="92"/>
      <c r="E15" s="92"/>
      <c r="F15" s="92"/>
      <c r="G15" s="92"/>
      <c r="H15" s="92"/>
      <c r="I15" s="92"/>
    </row>
    <row r="16" spans="1:9" ht="13.5" thickBot="1">
      <c r="A16" s="184" t="s">
        <v>604</v>
      </c>
      <c r="B16" s="185"/>
      <c r="C16" s="185"/>
      <c r="D16" s="185"/>
      <c r="E16" s="185"/>
      <c r="F16" s="185"/>
      <c r="G16" s="185"/>
      <c r="H16" s="185"/>
      <c r="I16" s="186"/>
    </row>
    <row r="17" spans="1:9" ht="13.5" thickBot="1">
      <c r="A17" s="89" t="s">
        <v>120</v>
      </c>
      <c r="B17" s="103"/>
      <c r="C17" s="90">
        <f>SUM(D17:G17)</f>
        <v>0</v>
      </c>
      <c r="D17" s="90">
        <f t="shared" ref="D17:I17" si="2">D19+D20</f>
        <v>0</v>
      </c>
      <c r="E17" s="90">
        <f t="shared" si="2"/>
        <v>0</v>
      </c>
      <c r="F17" s="90">
        <f t="shared" si="2"/>
        <v>0</v>
      </c>
      <c r="G17" s="90">
        <f t="shared" si="2"/>
        <v>0</v>
      </c>
      <c r="H17" s="90">
        <f t="shared" si="2"/>
        <v>0</v>
      </c>
      <c r="I17" s="90">
        <f t="shared" si="2"/>
        <v>0</v>
      </c>
    </row>
    <row r="18" spans="1:9" ht="13.5" thickBot="1">
      <c r="A18" s="91" t="s">
        <v>6</v>
      </c>
      <c r="B18" s="103"/>
      <c r="C18" s="104"/>
      <c r="D18" s="104"/>
      <c r="E18" s="104"/>
      <c r="F18" s="104"/>
      <c r="G18" s="104"/>
      <c r="H18" s="104"/>
      <c r="I18" s="104"/>
    </row>
    <row r="19" spans="1:9" ht="13.5" thickBot="1">
      <c r="A19" s="91" t="s">
        <v>370</v>
      </c>
      <c r="B19" s="103">
        <v>1</v>
      </c>
      <c r="C19" s="90">
        <f>SUM(D19:G19)</f>
        <v>0</v>
      </c>
      <c r="D19" s="92"/>
      <c r="E19" s="92"/>
      <c r="F19" s="92"/>
      <c r="G19" s="92"/>
      <c r="H19" s="92"/>
      <c r="I19" s="92"/>
    </row>
    <row r="20" spans="1:9" ht="13.5" thickBot="1">
      <c r="A20" s="91" t="s">
        <v>371</v>
      </c>
      <c r="B20" s="103">
        <v>3</v>
      </c>
      <c r="C20" s="90">
        <f>SUM(D20:G20)</f>
        <v>0</v>
      </c>
      <c r="D20" s="92"/>
      <c r="E20" s="92"/>
      <c r="F20" s="92"/>
      <c r="G20" s="92"/>
      <c r="H20" s="92"/>
      <c r="I20" s="92"/>
    </row>
    <row r="21" spans="1:9" ht="13.5" thickBot="1">
      <c r="A21" s="184" t="s">
        <v>605</v>
      </c>
      <c r="B21" s="185"/>
      <c r="C21" s="185"/>
      <c r="D21" s="185"/>
      <c r="E21" s="185"/>
      <c r="F21" s="185"/>
      <c r="G21" s="185"/>
      <c r="H21" s="185"/>
      <c r="I21" s="186"/>
    </row>
    <row r="22" spans="1:9" ht="13.5" thickBot="1">
      <c r="A22" s="89" t="s">
        <v>120</v>
      </c>
      <c r="B22" s="103"/>
      <c r="C22" s="90">
        <f>SUM(D22:G22)</f>
        <v>0</v>
      </c>
      <c r="D22" s="90">
        <f t="shared" ref="D22:I22" si="3">D24+D25</f>
        <v>0</v>
      </c>
      <c r="E22" s="90">
        <f t="shared" si="3"/>
        <v>0</v>
      </c>
      <c r="F22" s="90">
        <f t="shared" si="3"/>
        <v>0</v>
      </c>
      <c r="G22" s="90">
        <f t="shared" si="3"/>
        <v>0</v>
      </c>
      <c r="H22" s="90">
        <f t="shared" si="3"/>
        <v>0</v>
      </c>
      <c r="I22" s="90">
        <f t="shared" si="3"/>
        <v>0</v>
      </c>
    </row>
    <row r="23" spans="1:9" ht="13.5" thickBot="1">
      <c r="A23" s="91" t="s">
        <v>6</v>
      </c>
      <c r="B23" s="103"/>
      <c r="C23" s="104"/>
      <c r="D23" s="104"/>
      <c r="E23" s="104"/>
      <c r="F23" s="104"/>
      <c r="G23" s="104"/>
      <c r="H23" s="104"/>
      <c r="I23" s="104"/>
    </row>
    <row r="24" spans="1:9" ht="13.5" thickBot="1">
      <c r="A24" s="91" t="s">
        <v>370</v>
      </c>
      <c r="B24" s="103">
        <v>1</v>
      </c>
      <c r="C24" s="90">
        <f>SUM(D24:G24)</f>
        <v>0</v>
      </c>
      <c r="D24" s="92"/>
      <c r="E24" s="92"/>
      <c r="F24" s="92"/>
      <c r="G24" s="92"/>
      <c r="H24" s="92"/>
      <c r="I24" s="92"/>
    </row>
    <row r="25" spans="1:9" ht="13.5" thickBot="1">
      <c r="A25" s="91" t="s">
        <v>372</v>
      </c>
      <c r="B25" s="103">
        <v>4</v>
      </c>
      <c r="C25" s="90">
        <f>SUM(D25:G25)</f>
        <v>0</v>
      </c>
      <c r="D25" s="92"/>
      <c r="E25" s="92"/>
      <c r="F25" s="92"/>
      <c r="G25" s="92"/>
      <c r="H25" s="92"/>
      <c r="I25" s="92"/>
    </row>
    <row r="26" spans="1:9" ht="13.5" thickBot="1">
      <c r="A26" s="184" t="s">
        <v>606</v>
      </c>
      <c r="B26" s="185"/>
      <c r="C26" s="185"/>
      <c r="D26" s="185"/>
      <c r="E26" s="185"/>
      <c r="F26" s="185"/>
      <c r="G26" s="185"/>
      <c r="H26" s="185"/>
      <c r="I26" s="186"/>
    </row>
    <row r="27" spans="1:9" ht="13.5" thickBot="1">
      <c r="A27" s="89" t="s">
        <v>120</v>
      </c>
      <c r="B27" s="103"/>
      <c r="C27" s="90">
        <f>SUM(D27:G27)</f>
        <v>0</v>
      </c>
      <c r="D27" s="90">
        <f t="shared" ref="D27:I27" si="4">D29+D30</f>
        <v>0</v>
      </c>
      <c r="E27" s="90">
        <f t="shared" si="4"/>
        <v>0</v>
      </c>
      <c r="F27" s="90">
        <f t="shared" si="4"/>
        <v>0</v>
      </c>
      <c r="G27" s="90">
        <f t="shared" si="4"/>
        <v>0</v>
      </c>
      <c r="H27" s="90">
        <f t="shared" si="4"/>
        <v>0</v>
      </c>
      <c r="I27" s="90">
        <f t="shared" si="4"/>
        <v>0</v>
      </c>
    </row>
    <row r="28" spans="1:9" ht="13.5" thickBot="1">
      <c r="A28" s="91" t="s">
        <v>6</v>
      </c>
      <c r="B28" s="103"/>
      <c r="C28" s="104"/>
      <c r="D28" s="104"/>
      <c r="E28" s="104"/>
      <c r="F28" s="104"/>
      <c r="G28" s="104"/>
      <c r="H28" s="104"/>
      <c r="I28" s="104"/>
    </row>
    <row r="29" spans="1:9" ht="13.5" thickBot="1">
      <c r="A29" s="91" t="s">
        <v>369</v>
      </c>
      <c r="B29" s="103">
        <v>5</v>
      </c>
      <c r="C29" s="90">
        <f>SUM(D29:G29)</f>
        <v>0</v>
      </c>
      <c r="D29" s="92"/>
      <c r="E29" s="92"/>
      <c r="F29" s="92"/>
      <c r="G29" s="92"/>
      <c r="H29" s="92"/>
      <c r="I29" s="92"/>
    </row>
    <row r="30" spans="1:9" ht="13.5" thickBot="1">
      <c r="A30" s="91" t="s">
        <v>368</v>
      </c>
      <c r="B30" s="103">
        <v>6</v>
      </c>
      <c r="C30" s="90">
        <f>SUM(D30:G30)</f>
        <v>0</v>
      </c>
      <c r="D30" s="92"/>
      <c r="E30" s="92"/>
      <c r="F30" s="92"/>
      <c r="G30" s="92"/>
      <c r="H30" s="92"/>
      <c r="I30" s="92"/>
    </row>
    <row r="31" spans="1:9" ht="13.5" thickBot="1">
      <c r="A31" s="184"/>
      <c r="B31" s="185"/>
      <c r="C31" s="185"/>
      <c r="D31" s="185"/>
      <c r="E31" s="185"/>
      <c r="F31" s="185"/>
      <c r="G31" s="185"/>
      <c r="H31" s="185"/>
      <c r="I31" s="186"/>
    </row>
    <row r="32" spans="1:9" ht="13.5" thickBot="1">
      <c r="A32" s="91"/>
      <c r="B32" s="103"/>
      <c r="C32" s="90"/>
      <c r="D32" s="92"/>
      <c r="E32" s="92"/>
      <c r="F32" s="92"/>
      <c r="G32" s="92"/>
      <c r="H32" s="92"/>
      <c r="I32" s="92"/>
    </row>
    <row r="33" spans="1:9" ht="13.5" thickBot="1">
      <c r="A33" s="58" t="s">
        <v>120</v>
      </c>
      <c r="B33" s="104"/>
      <c r="C33" s="90">
        <f t="shared" ref="C33:I33" si="5">C7+C12+C17+C22+C27+C32</f>
        <v>0</v>
      </c>
      <c r="D33" s="90">
        <f t="shared" si="5"/>
        <v>0</v>
      </c>
      <c r="E33" s="90">
        <f t="shared" si="5"/>
        <v>0</v>
      </c>
      <c r="F33" s="90">
        <f t="shared" si="5"/>
        <v>0</v>
      </c>
      <c r="G33" s="90">
        <f t="shared" si="5"/>
        <v>0</v>
      </c>
      <c r="H33" s="90">
        <f t="shared" si="5"/>
        <v>0</v>
      </c>
      <c r="I33" s="90">
        <f t="shared" si="5"/>
        <v>0</v>
      </c>
    </row>
    <row r="34" spans="1:9">
      <c r="A34" s="93" t="s">
        <v>374</v>
      </c>
    </row>
  </sheetData>
  <sheetProtection selectLockedCells="1"/>
  <mergeCells count="15">
    <mergeCell ref="A1:I1"/>
    <mergeCell ref="A6:I6"/>
    <mergeCell ref="A11:I11"/>
    <mergeCell ref="A16:I16"/>
    <mergeCell ref="A2:A5"/>
    <mergeCell ref="A31:I31"/>
    <mergeCell ref="B2:B5"/>
    <mergeCell ref="A21:I21"/>
    <mergeCell ref="C2:C5"/>
    <mergeCell ref="D3:E4"/>
    <mergeCell ref="F3:I3"/>
    <mergeCell ref="F4:G4"/>
    <mergeCell ref="H4:I4"/>
    <mergeCell ref="D2:I2"/>
    <mergeCell ref="A26:I26"/>
  </mergeCells>
  <phoneticPr fontId="2" type="noConversion"/>
  <pageMargins left="1.1100000000000001" right="0.48" top="1" bottom="1" header="0.5" footer="0.5"/>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P52"/>
  <sheetViews>
    <sheetView zoomScale="90" workbookViewId="0">
      <selection activeCell="A2" sqref="A2:N2"/>
    </sheetView>
  </sheetViews>
  <sheetFormatPr defaultRowHeight="12.75"/>
  <cols>
    <col min="1" max="1" width="6.85546875" style="1" customWidth="1"/>
    <col min="2" max="2" width="29.28515625" style="1" customWidth="1"/>
    <col min="3" max="3" width="7.140625" style="1" customWidth="1"/>
    <col min="4" max="9" width="6.5703125" style="1" customWidth="1"/>
    <col min="10" max="13" width="6.140625" style="1" customWidth="1"/>
    <col min="14" max="14" width="7.5703125" style="1" customWidth="1"/>
    <col min="15" max="18" width="6.140625" style="1" customWidth="1"/>
    <col min="19" max="16384" width="9.140625" style="1"/>
  </cols>
  <sheetData>
    <row r="1" spans="1:14">
      <c r="A1" s="147" t="s">
        <v>651</v>
      </c>
      <c r="B1" s="147"/>
      <c r="C1" s="147"/>
      <c r="D1" s="147"/>
      <c r="E1" s="147"/>
      <c r="F1" s="147"/>
      <c r="G1" s="147"/>
      <c r="H1" s="147"/>
      <c r="I1" s="147"/>
      <c r="J1" s="147"/>
      <c r="K1" s="147"/>
      <c r="L1" s="147"/>
      <c r="M1" s="147"/>
      <c r="N1" s="147"/>
    </row>
    <row r="2" spans="1:14" ht="18" customHeight="1" thickBot="1">
      <c r="A2" s="201" t="s">
        <v>12</v>
      </c>
      <c r="B2" s="201"/>
      <c r="C2" s="201"/>
      <c r="D2" s="201"/>
      <c r="E2" s="201"/>
      <c r="F2" s="201"/>
      <c r="G2" s="201"/>
      <c r="H2" s="201"/>
      <c r="I2" s="201"/>
      <c r="J2" s="201"/>
      <c r="K2" s="201"/>
      <c r="L2" s="201"/>
      <c r="M2" s="201"/>
      <c r="N2" s="201"/>
    </row>
    <row r="3" spans="1:14" ht="13.5" thickBot="1">
      <c r="A3" s="233" t="s">
        <v>32</v>
      </c>
      <c r="B3" s="234"/>
      <c r="C3" s="187" t="s">
        <v>317</v>
      </c>
      <c r="D3" s="158" t="s">
        <v>318</v>
      </c>
      <c r="E3" s="159"/>
      <c r="F3" s="159"/>
      <c r="G3" s="159"/>
      <c r="H3" s="159"/>
      <c r="I3" s="159"/>
      <c r="J3" s="159"/>
      <c r="K3" s="159"/>
      <c r="L3" s="159"/>
      <c r="M3" s="159"/>
      <c r="N3" s="232"/>
    </row>
    <row r="4" spans="1:14" ht="14.25" customHeight="1" thickBot="1">
      <c r="A4" s="235"/>
      <c r="B4" s="236"/>
      <c r="C4" s="188"/>
      <c r="D4" s="187" t="s">
        <v>13</v>
      </c>
      <c r="E4" s="194" t="s">
        <v>301</v>
      </c>
      <c r="F4" s="195"/>
      <c r="G4" s="195"/>
      <c r="H4" s="195"/>
      <c r="I4" s="195"/>
      <c r="J4" s="196"/>
      <c r="K4" s="187" t="s">
        <v>14</v>
      </c>
      <c r="L4" s="187" t="s">
        <v>15</v>
      </c>
      <c r="M4" s="187" t="s">
        <v>314</v>
      </c>
      <c r="N4" s="187" t="s">
        <v>44</v>
      </c>
    </row>
    <row r="5" spans="1:14" ht="70.5" customHeight="1" thickBot="1">
      <c r="A5" s="237"/>
      <c r="B5" s="238"/>
      <c r="C5" s="189"/>
      <c r="D5" s="189"/>
      <c r="E5" s="42" t="s">
        <v>16</v>
      </c>
      <c r="F5" s="42" t="s">
        <v>17</v>
      </c>
      <c r="G5" s="42" t="s">
        <v>18</v>
      </c>
      <c r="H5" s="42" t="s">
        <v>19</v>
      </c>
      <c r="I5" s="42" t="s">
        <v>20</v>
      </c>
      <c r="J5" s="42" t="s">
        <v>21</v>
      </c>
      <c r="K5" s="189"/>
      <c r="L5" s="189"/>
      <c r="M5" s="189"/>
      <c r="N5" s="189"/>
    </row>
    <row r="6" spans="1:14" ht="18" customHeight="1" thickBot="1">
      <c r="A6" s="228" t="s">
        <v>598</v>
      </c>
      <c r="B6" s="229"/>
      <c r="C6" s="124"/>
      <c r="D6" s="40">
        <f>SUM(E6:J6)</f>
        <v>0</v>
      </c>
      <c r="E6" s="42"/>
      <c r="F6" s="42"/>
      <c r="G6" s="42"/>
      <c r="H6" s="42"/>
      <c r="I6" s="42"/>
      <c r="J6" s="42"/>
      <c r="K6" s="42"/>
      <c r="L6" s="42"/>
      <c r="M6" s="42"/>
      <c r="N6" s="106">
        <f>D6+L6</f>
        <v>0</v>
      </c>
    </row>
    <row r="7" spans="1:14" ht="16.5" customHeight="1" thickBot="1">
      <c r="A7" s="133"/>
      <c r="B7" s="126" t="s">
        <v>23</v>
      </c>
      <c r="C7" s="125"/>
      <c r="D7" s="40">
        <f>SUM(E7:J7)</f>
        <v>0</v>
      </c>
      <c r="E7" s="42"/>
      <c r="F7" s="42"/>
      <c r="G7" s="42"/>
      <c r="H7" s="42"/>
      <c r="I7" s="42"/>
      <c r="J7" s="42"/>
      <c r="K7" s="42"/>
      <c r="L7" s="42"/>
      <c r="M7" s="42"/>
      <c r="N7" s="106">
        <f>D7+L7</f>
        <v>0</v>
      </c>
    </row>
    <row r="8" spans="1:14" ht="15.75" customHeight="1" thickBot="1">
      <c r="A8" s="203" t="s">
        <v>22</v>
      </c>
      <c r="B8" s="204"/>
      <c r="C8" s="81"/>
      <c r="D8" s="40">
        <f>SUM(E8:J8)</f>
        <v>0</v>
      </c>
      <c r="E8" s="23"/>
      <c r="F8" s="23"/>
      <c r="G8" s="23"/>
      <c r="H8" s="23"/>
      <c r="I8" s="23"/>
      <c r="J8" s="23"/>
      <c r="K8" s="23"/>
      <c r="L8" s="23"/>
      <c r="M8" s="105"/>
      <c r="N8" s="106">
        <f>D8+L8</f>
        <v>0</v>
      </c>
    </row>
    <row r="9" spans="1:14" ht="15.75" thickBot="1">
      <c r="A9" s="134"/>
      <c r="B9" s="36" t="s">
        <v>23</v>
      </c>
      <c r="C9" s="80"/>
      <c r="D9" s="40">
        <f t="shared" ref="D9:D26" si="0">SUM(E9:J9)</f>
        <v>0</v>
      </c>
      <c r="E9" s="23"/>
      <c r="F9" s="23"/>
      <c r="G9" s="23"/>
      <c r="H9" s="23"/>
      <c r="I9" s="23"/>
      <c r="J9" s="23"/>
      <c r="K9" s="23"/>
      <c r="L9" s="23"/>
      <c r="M9" s="105"/>
      <c r="N9" s="106">
        <f t="shared" ref="N9:N26" si="1">D9+L9</f>
        <v>0</v>
      </c>
    </row>
    <row r="10" spans="1:14" ht="15.75" thickBot="1">
      <c r="A10" s="239" t="s">
        <v>42</v>
      </c>
      <c r="B10" s="240"/>
      <c r="C10" s="78"/>
      <c r="D10" s="107"/>
      <c r="E10" s="107"/>
      <c r="F10" s="107"/>
      <c r="G10" s="107"/>
      <c r="H10" s="107"/>
      <c r="I10" s="107"/>
      <c r="J10" s="107"/>
      <c r="K10" s="107"/>
      <c r="L10" s="107"/>
      <c r="M10" s="107"/>
      <c r="N10" s="108"/>
    </row>
    <row r="11" spans="1:14" ht="15" customHeight="1" thickBot="1">
      <c r="A11" s="203" t="s">
        <v>24</v>
      </c>
      <c r="B11" s="204"/>
      <c r="C11" s="80"/>
      <c r="D11" s="40">
        <f t="shared" si="0"/>
        <v>0</v>
      </c>
      <c r="E11" s="23"/>
      <c r="F11" s="23"/>
      <c r="G11" s="23"/>
      <c r="H11" s="23"/>
      <c r="I11" s="23"/>
      <c r="J11" s="23"/>
      <c r="K11" s="23"/>
      <c r="L11" s="23"/>
      <c r="M11" s="105"/>
      <c r="N11" s="106">
        <f t="shared" si="1"/>
        <v>0</v>
      </c>
    </row>
    <row r="12" spans="1:14" ht="12.75" customHeight="1" thickBot="1">
      <c r="A12" s="134"/>
      <c r="B12" s="36" t="s">
        <v>23</v>
      </c>
      <c r="C12" s="80"/>
      <c r="D12" s="40">
        <f t="shared" si="0"/>
        <v>0</v>
      </c>
      <c r="E12" s="23"/>
      <c r="F12" s="23"/>
      <c r="G12" s="23"/>
      <c r="H12" s="23"/>
      <c r="I12" s="23"/>
      <c r="J12" s="23"/>
      <c r="K12" s="23"/>
      <c r="L12" s="23"/>
      <c r="M12" s="105"/>
      <c r="N12" s="106">
        <f t="shared" si="1"/>
        <v>0</v>
      </c>
    </row>
    <row r="13" spans="1:14" ht="15" customHeight="1" thickBot="1">
      <c r="A13" s="203" t="s">
        <v>25</v>
      </c>
      <c r="B13" s="204"/>
      <c r="C13" s="80"/>
      <c r="D13" s="40">
        <f t="shared" si="0"/>
        <v>0</v>
      </c>
      <c r="E13" s="23"/>
      <c r="F13" s="23"/>
      <c r="G13" s="23"/>
      <c r="H13" s="23"/>
      <c r="I13" s="23"/>
      <c r="J13" s="23"/>
      <c r="K13" s="23"/>
      <c r="L13" s="23"/>
      <c r="M13" s="105"/>
      <c r="N13" s="106">
        <f t="shared" si="1"/>
        <v>0</v>
      </c>
    </row>
    <row r="14" spans="1:14" ht="14.25" customHeight="1" thickBot="1">
      <c r="A14" s="134"/>
      <c r="B14" s="36" t="s">
        <v>23</v>
      </c>
      <c r="C14" s="80"/>
      <c r="D14" s="40">
        <f t="shared" si="0"/>
        <v>0</v>
      </c>
      <c r="E14" s="23"/>
      <c r="F14" s="23"/>
      <c r="G14" s="23"/>
      <c r="H14" s="23"/>
      <c r="I14" s="23"/>
      <c r="J14" s="23"/>
      <c r="K14" s="23"/>
      <c r="L14" s="23"/>
      <c r="M14" s="105"/>
      <c r="N14" s="106">
        <f t="shared" si="1"/>
        <v>0</v>
      </c>
    </row>
    <row r="15" spans="1:14" ht="15.75" thickBot="1">
      <c r="A15" s="203" t="s">
        <v>26</v>
      </c>
      <c r="B15" s="204"/>
      <c r="C15" s="80"/>
      <c r="D15" s="40">
        <f t="shared" si="0"/>
        <v>0</v>
      </c>
      <c r="E15" s="23"/>
      <c r="F15" s="23"/>
      <c r="G15" s="23"/>
      <c r="H15" s="23"/>
      <c r="I15" s="23"/>
      <c r="J15" s="23"/>
      <c r="K15" s="23"/>
      <c r="L15" s="23"/>
      <c r="M15" s="105"/>
      <c r="N15" s="106">
        <f t="shared" si="1"/>
        <v>0</v>
      </c>
    </row>
    <row r="16" spans="1:14" ht="15.75" thickBot="1">
      <c r="A16" s="134"/>
      <c r="B16" s="36" t="s">
        <v>23</v>
      </c>
      <c r="C16" s="80"/>
      <c r="D16" s="40">
        <f t="shared" si="0"/>
        <v>0</v>
      </c>
      <c r="E16" s="23"/>
      <c r="F16" s="23"/>
      <c r="G16" s="23"/>
      <c r="H16" s="23"/>
      <c r="I16" s="23"/>
      <c r="J16" s="23"/>
      <c r="K16" s="23"/>
      <c r="L16" s="23"/>
      <c r="M16" s="105"/>
      <c r="N16" s="106">
        <f t="shared" si="1"/>
        <v>0</v>
      </c>
    </row>
    <row r="17" spans="1:16" ht="15.75" thickBot="1">
      <c r="A17" s="203" t="s">
        <v>27</v>
      </c>
      <c r="B17" s="204"/>
      <c r="C17" s="80"/>
      <c r="D17" s="40">
        <f t="shared" si="0"/>
        <v>0</v>
      </c>
      <c r="E17" s="23"/>
      <c r="F17" s="23"/>
      <c r="G17" s="23"/>
      <c r="H17" s="23"/>
      <c r="I17" s="23"/>
      <c r="J17" s="23"/>
      <c r="K17" s="23"/>
      <c r="L17" s="23"/>
      <c r="M17" s="105"/>
      <c r="N17" s="106">
        <f t="shared" si="1"/>
        <v>0</v>
      </c>
    </row>
    <row r="18" spans="1:16" ht="15.75" thickBot="1">
      <c r="A18" s="134"/>
      <c r="B18" s="36" t="s">
        <v>23</v>
      </c>
      <c r="C18" s="80"/>
      <c r="D18" s="40">
        <f t="shared" si="0"/>
        <v>0</v>
      </c>
      <c r="E18" s="23"/>
      <c r="F18" s="23"/>
      <c r="G18" s="23"/>
      <c r="H18" s="23"/>
      <c r="I18" s="23"/>
      <c r="J18" s="23"/>
      <c r="K18" s="23"/>
      <c r="L18" s="23"/>
      <c r="M18" s="105"/>
      <c r="N18" s="106">
        <f t="shared" si="1"/>
        <v>0</v>
      </c>
    </row>
    <row r="19" spans="1:16" ht="15.75" thickBot="1">
      <c r="A19" s="203" t="s">
        <v>28</v>
      </c>
      <c r="B19" s="204"/>
      <c r="C19" s="80"/>
      <c r="D19" s="40">
        <f t="shared" si="0"/>
        <v>0</v>
      </c>
      <c r="E19" s="23"/>
      <c r="F19" s="23"/>
      <c r="G19" s="23"/>
      <c r="H19" s="23"/>
      <c r="I19" s="23"/>
      <c r="J19" s="23"/>
      <c r="K19" s="23"/>
      <c r="L19" s="23"/>
      <c r="M19" s="105"/>
      <c r="N19" s="106">
        <f t="shared" si="1"/>
        <v>0</v>
      </c>
    </row>
    <row r="20" spans="1:16" ht="15.75" thickBot="1">
      <c r="A20" s="134"/>
      <c r="B20" s="36" t="s">
        <v>23</v>
      </c>
      <c r="C20" s="80"/>
      <c r="D20" s="40">
        <f t="shared" si="0"/>
        <v>0</v>
      </c>
      <c r="E20" s="23"/>
      <c r="F20" s="23"/>
      <c r="G20" s="23"/>
      <c r="H20" s="23"/>
      <c r="I20" s="23"/>
      <c r="J20" s="23"/>
      <c r="K20" s="23"/>
      <c r="L20" s="23"/>
      <c r="M20" s="105"/>
      <c r="N20" s="106">
        <f t="shared" si="1"/>
        <v>0</v>
      </c>
    </row>
    <row r="21" spans="1:16" ht="15.75" thickBot="1">
      <c r="A21" s="203" t="s">
        <v>43</v>
      </c>
      <c r="B21" s="204"/>
      <c r="C21" s="81"/>
      <c r="D21" s="40">
        <f t="shared" si="0"/>
        <v>0</v>
      </c>
      <c r="E21" s="23"/>
      <c r="F21" s="23"/>
      <c r="G21" s="23"/>
      <c r="H21" s="23"/>
      <c r="I21" s="23"/>
      <c r="J21" s="23"/>
      <c r="K21" s="23"/>
      <c r="L21" s="23"/>
      <c r="M21" s="105"/>
      <c r="N21" s="106">
        <f t="shared" si="1"/>
        <v>0</v>
      </c>
    </row>
    <row r="22" spans="1:16" ht="15.75" thickBot="1">
      <c r="A22" s="134"/>
      <c r="B22" s="36" t="s">
        <v>23</v>
      </c>
      <c r="C22" s="80"/>
      <c r="D22" s="40">
        <f t="shared" si="0"/>
        <v>0</v>
      </c>
      <c r="E22" s="23"/>
      <c r="F22" s="23"/>
      <c r="G22" s="23"/>
      <c r="H22" s="23"/>
      <c r="I22" s="23"/>
      <c r="J22" s="23"/>
      <c r="K22" s="23"/>
      <c r="L22" s="23"/>
      <c r="M22" s="105"/>
      <c r="N22" s="106">
        <f t="shared" si="1"/>
        <v>0</v>
      </c>
    </row>
    <row r="23" spans="1:16" ht="15.75" thickBot="1">
      <c r="A23" s="203" t="s">
        <v>29</v>
      </c>
      <c r="B23" s="204"/>
      <c r="C23" s="81"/>
      <c r="D23" s="40">
        <f t="shared" si="0"/>
        <v>0</v>
      </c>
      <c r="E23" s="23"/>
      <c r="F23" s="23"/>
      <c r="G23" s="23"/>
      <c r="H23" s="23"/>
      <c r="I23" s="23"/>
      <c r="J23" s="23"/>
      <c r="K23" s="23"/>
      <c r="L23" s="23"/>
      <c r="M23" s="105"/>
      <c r="N23" s="106">
        <f t="shared" si="1"/>
        <v>0</v>
      </c>
    </row>
    <row r="24" spans="1:16" ht="15.75" thickBot="1">
      <c r="A24" s="134"/>
      <c r="B24" s="36" t="s">
        <v>23</v>
      </c>
      <c r="C24" s="80"/>
      <c r="D24" s="40">
        <f t="shared" si="0"/>
        <v>0</v>
      </c>
      <c r="E24" s="23"/>
      <c r="F24" s="23"/>
      <c r="G24" s="23"/>
      <c r="H24" s="23"/>
      <c r="I24" s="23"/>
      <c r="J24" s="23"/>
      <c r="K24" s="23"/>
      <c r="L24" s="23"/>
      <c r="M24" s="105"/>
      <c r="N24" s="106">
        <f t="shared" si="1"/>
        <v>0</v>
      </c>
    </row>
    <row r="25" spans="1:16" ht="15.75" thickBot="1">
      <c r="A25" s="203" t="s">
        <v>30</v>
      </c>
      <c r="B25" s="204"/>
      <c r="C25" s="81"/>
      <c r="D25" s="40">
        <f t="shared" si="0"/>
        <v>0</v>
      </c>
      <c r="E25" s="23"/>
      <c r="F25" s="23"/>
      <c r="G25" s="23"/>
      <c r="H25" s="23"/>
      <c r="I25" s="23"/>
      <c r="J25" s="23"/>
      <c r="K25" s="23"/>
      <c r="L25" s="23"/>
      <c r="M25" s="105"/>
      <c r="N25" s="106">
        <f t="shared" si="1"/>
        <v>0</v>
      </c>
    </row>
    <row r="26" spans="1:16" ht="15.75" thickBot="1">
      <c r="A26" s="134"/>
      <c r="B26" s="36" t="s">
        <v>23</v>
      </c>
      <c r="C26" s="80"/>
      <c r="D26" s="40">
        <f t="shared" si="0"/>
        <v>0</v>
      </c>
      <c r="E26" s="23"/>
      <c r="F26" s="23"/>
      <c r="G26" s="23"/>
      <c r="H26" s="23"/>
      <c r="I26" s="23"/>
      <c r="J26" s="23"/>
      <c r="K26" s="23"/>
      <c r="L26" s="23"/>
      <c r="M26" s="105"/>
      <c r="N26" s="106">
        <f t="shared" si="1"/>
        <v>0</v>
      </c>
    </row>
    <row r="27" spans="1:16" ht="16.5" thickBot="1">
      <c r="A27" s="226" t="s">
        <v>593</v>
      </c>
      <c r="B27" s="227"/>
      <c r="C27" s="82"/>
      <c r="D27" s="40">
        <f t="shared" ref="D27:M27" si="2">D8+D21+D23+D25</f>
        <v>0</v>
      </c>
      <c r="E27" s="40">
        <f t="shared" si="2"/>
        <v>0</v>
      </c>
      <c r="F27" s="40">
        <f t="shared" si="2"/>
        <v>0</v>
      </c>
      <c r="G27" s="40">
        <f t="shared" si="2"/>
        <v>0</v>
      </c>
      <c r="H27" s="40">
        <f t="shared" si="2"/>
        <v>0</v>
      </c>
      <c r="I27" s="40">
        <f t="shared" si="2"/>
        <v>0</v>
      </c>
      <c r="J27" s="40">
        <f t="shared" si="2"/>
        <v>0</v>
      </c>
      <c r="K27" s="40">
        <f t="shared" si="2"/>
        <v>0</v>
      </c>
      <c r="L27" s="40">
        <f t="shared" si="2"/>
        <v>0</v>
      </c>
      <c r="M27" s="40">
        <f t="shared" si="2"/>
        <v>0</v>
      </c>
      <c r="N27" s="40">
        <f>N6+N8+N21+N23+N25</f>
        <v>0</v>
      </c>
    </row>
    <row r="28" spans="1:16" ht="15.75" thickBot="1">
      <c r="A28" s="134"/>
      <c r="B28" s="79" t="s">
        <v>335</v>
      </c>
      <c r="C28" s="80"/>
      <c r="D28" s="40">
        <f t="shared" ref="D28:M28" si="3">D9+D22+D24+D26</f>
        <v>0</v>
      </c>
      <c r="E28" s="40">
        <f t="shared" si="3"/>
        <v>0</v>
      </c>
      <c r="F28" s="40">
        <f t="shared" si="3"/>
        <v>0</v>
      </c>
      <c r="G28" s="40">
        <f t="shared" si="3"/>
        <v>0</v>
      </c>
      <c r="H28" s="40">
        <f t="shared" si="3"/>
        <v>0</v>
      </c>
      <c r="I28" s="40">
        <f t="shared" si="3"/>
        <v>0</v>
      </c>
      <c r="J28" s="40">
        <f t="shared" si="3"/>
        <v>0</v>
      </c>
      <c r="K28" s="40">
        <f t="shared" si="3"/>
        <v>0</v>
      </c>
      <c r="L28" s="40">
        <f t="shared" si="3"/>
        <v>0</v>
      </c>
      <c r="M28" s="40">
        <f t="shared" si="3"/>
        <v>0</v>
      </c>
      <c r="N28" s="40">
        <f>N7+N9+N22+N24+N26</f>
        <v>0</v>
      </c>
    </row>
    <row r="29" spans="1:16" ht="13.5" customHeight="1" thickBot="1">
      <c r="A29" s="203" t="s">
        <v>516</v>
      </c>
      <c r="B29" s="204"/>
      <c r="C29" s="80"/>
      <c r="D29" s="40">
        <f>SUM(E29:J29)</f>
        <v>0</v>
      </c>
      <c r="E29" s="23"/>
      <c r="F29" s="23"/>
      <c r="G29" s="23"/>
      <c r="H29" s="23"/>
      <c r="I29" s="23"/>
      <c r="J29" s="23"/>
      <c r="K29" s="23"/>
      <c r="L29" s="23"/>
      <c r="M29" s="105"/>
      <c r="N29" s="106">
        <f>D29+L29</f>
        <v>0</v>
      </c>
    </row>
    <row r="30" spans="1:16" ht="15.75" customHeight="1" thickBot="1">
      <c r="A30" s="134"/>
      <c r="B30" s="36" t="s">
        <v>23</v>
      </c>
      <c r="C30" s="80"/>
      <c r="D30" s="40">
        <f>SUM(E30:J30)</f>
        <v>0</v>
      </c>
      <c r="E30" s="23"/>
      <c r="F30" s="23"/>
      <c r="G30" s="23"/>
      <c r="H30" s="23"/>
      <c r="I30" s="23"/>
      <c r="J30" s="23"/>
      <c r="K30" s="23"/>
      <c r="L30" s="23"/>
      <c r="M30" s="105"/>
      <c r="N30" s="106">
        <f>D30+L30</f>
        <v>0</v>
      </c>
    </row>
    <row r="31" spans="1:16" ht="15">
      <c r="A31" s="111"/>
      <c r="B31" s="112"/>
      <c r="C31" s="113"/>
      <c r="D31" s="109"/>
      <c r="E31" s="109"/>
      <c r="F31" s="109"/>
      <c r="G31" s="109"/>
      <c r="H31" s="109"/>
      <c r="I31" s="109"/>
      <c r="J31" s="109"/>
      <c r="K31" s="109"/>
      <c r="L31" s="109"/>
      <c r="M31" s="109"/>
      <c r="N31" s="109"/>
      <c r="O31" s="110"/>
      <c r="P31" s="110"/>
    </row>
    <row r="32" spans="1:16" ht="13.5" thickBot="1">
      <c r="A32" s="201" t="s">
        <v>31</v>
      </c>
      <c r="B32" s="201"/>
      <c r="C32" s="201"/>
      <c r="D32" s="201"/>
      <c r="E32" s="201"/>
      <c r="F32" s="201"/>
      <c r="G32" s="201"/>
      <c r="H32" s="201"/>
      <c r="I32" s="201"/>
      <c r="J32" s="201"/>
    </row>
    <row r="33" spans="1:10" ht="29.25" customHeight="1" thickBot="1">
      <c r="A33" s="217" t="s">
        <v>32</v>
      </c>
      <c r="B33" s="218"/>
      <c r="C33" s="205" t="s">
        <v>319</v>
      </c>
      <c r="D33" s="206"/>
      <c r="E33" s="206"/>
      <c r="F33" s="206"/>
      <c r="G33" s="206"/>
      <c r="H33" s="206"/>
      <c r="I33" s="206"/>
      <c r="J33" s="207"/>
    </row>
    <row r="34" spans="1:10" ht="15" customHeight="1" thickBot="1">
      <c r="A34" s="219"/>
      <c r="B34" s="220"/>
      <c r="C34" s="223" t="s">
        <v>33</v>
      </c>
      <c r="D34" s="224"/>
      <c r="E34" s="224"/>
      <c r="F34" s="224"/>
      <c r="G34" s="224"/>
      <c r="H34" s="224"/>
      <c r="I34" s="224"/>
      <c r="J34" s="225"/>
    </row>
    <row r="35" spans="1:10" ht="30" customHeight="1" thickBot="1">
      <c r="A35" s="221"/>
      <c r="B35" s="222"/>
      <c r="C35" s="223" t="s">
        <v>13</v>
      </c>
      <c r="D35" s="225"/>
      <c r="E35" s="208" t="s">
        <v>14</v>
      </c>
      <c r="F35" s="208"/>
      <c r="G35" s="208" t="s">
        <v>15</v>
      </c>
      <c r="H35" s="208"/>
      <c r="I35" s="208" t="s">
        <v>517</v>
      </c>
      <c r="J35" s="208"/>
    </row>
    <row r="36" spans="1:10" ht="13.5" thickBot="1">
      <c r="A36" s="230" t="s">
        <v>495</v>
      </c>
      <c r="B36" s="231"/>
      <c r="C36" s="209"/>
      <c r="D36" s="210"/>
      <c r="E36" s="209"/>
      <c r="F36" s="216"/>
      <c r="G36" s="209"/>
      <c r="H36" s="216"/>
      <c r="I36" s="209"/>
      <c r="J36" s="216"/>
    </row>
    <row r="37" spans="1:10" ht="13.5" thickBot="1">
      <c r="A37" s="230" t="s">
        <v>496</v>
      </c>
      <c r="B37" s="231"/>
      <c r="C37" s="209"/>
      <c r="D37" s="210"/>
      <c r="E37" s="209"/>
      <c r="F37" s="210"/>
      <c r="G37" s="209"/>
      <c r="H37" s="210"/>
      <c r="I37" s="209"/>
      <c r="J37" s="210"/>
    </row>
    <row r="38" spans="1:10" ht="13.5" thickBot="1">
      <c r="A38" s="230" t="s">
        <v>497</v>
      </c>
      <c r="B38" s="231"/>
      <c r="C38" s="209"/>
      <c r="D38" s="210"/>
      <c r="E38" s="209"/>
      <c r="F38" s="210"/>
      <c r="G38" s="209"/>
      <c r="H38" s="210"/>
      <c r="I38" s="209"/>
      <c r="J38" s="210"/>
    </row>
    <row r="39" spans="1:10" ht="13.5" thickBot="1">
      <c r="A39" s="230" t="s">
        <v>498</v>
      </c>
      <c r="B39" s="231"/>
      <c r="C39" s="209"/>
      <c r="D39" s="210"/>
      <c r="E39" s="209"/>
      <c r="F39" s="210"/>
      <c r="G39" s="209"/>
      <c r="H39" s="210"/>
      <c r="I39" s="209"/>
      <c r="J39" s="210"/>
    </row>
    <row r="40" spans="1:10" ht="13.5" thickBot="1">
      <c r="A40" s="230" t="s">
        <v>500</v>
      </c>
      <c r="B40" s="231"/>
      <c r="C40" s="209"/>
      <c r="D40" s="210"/>
      <c r="E40" s="209"/>
      <c r="F40" s="210"/>
      <c r="G40" s="209"/>
      <c r="H40" s="210"/>
      <c r="I40" s="209"/>
      <c r="J40" s="210"/>
    </row>
    <row r="41" spans="1:10" ht="13.5" thickBot="1">
      <c r="A41" s="230" t="s">
        <v>499</v>
      </c>
      <c r="B41" s="231"/>
      <c r="C41" s="209"/>
      <c r="D41" s="210"/>
      <c r="E41" s="209"/>
      <c r="F41" s="210"/>
      <c r="G41" s="209"/>
      <c r="H41" s="210"/>
      <c r="I41" s="209"/>
      <c r="J41" s="210"/>
    </row>
    <row r="42" spans="1:10" ht="15.75" thickBot="1">
      <c r="A42" s="203" t="s">
        <v>321</v>
      </c>
      <c r="B42" s="204"/>
      <c r="C42" s="212"/>
      <c r="D42" s="213"/>
      <c r="E42" s="202"/>
      <c r="F42" s="202"/>
      <c r="G42" s="211"/>
      <c r="H42" s="211"/>
      <c r="I42" s="202"/>
      <c r="J42" s="202"/>
    </row>
    <row r="43" spans="1:10" ht="15.75" thickBot="1">
      <c r="A43" s="203" t="s">
        <v>34</v>
      </c>
      <c r="B43" s="204"/>
      <c r="C43" s="212"/>
      <c r="D43" s="213"/>
      <c r="E43" s="202"/>
      <c r="F43" s="202"/>
      <c r="G43" s="211"/>
      <c r="H43" s="211"/>
      <c r="I43" s="202"/>
      <c r="J43" s="202"/>
    </row>
    <row r="44" spans="1:10" ht="15.75" thickBot="1">
      <c r="A44" s="203" t="s">
        <v>35</v>
      </c>
      <c r="B44" s="204"/>
      <c r="C44" s="212"/>
      <c r="D44" s="213"/>
      <c r="E44" s="202"/>
      <c r="F44" s="202"/>
      <c r="G44" s="211"/>
      <c r="H44" s="211"/>
      <c r="I44" s="202"/>
      <c r="J44" s="202"/>
    </row>
    <row r="45" spans="1:10" ht="15.75" thickBot="1">
      <c r="A45" s="203" t="s">
        <v>316</v>
      </c>
      <c r="B45" s="204"/>
      <c r="C45" s="212"/>
      <c r="D45" s="213"/>
      <c r="E45" s="212"/>
      <c r="F45" s="213"/>
      <c r="G45" s="214"/>
      <c r="H45" s="215"/>
      <c r="I45" s="212"/>
      <c r="J45" s="213"/>
    </row>
    <row r="46" spans="1:10" ht="15.75" thickBot="1">
      <c r="A46" s="203" t="s">
        <v>36</v>
      </c>
      <c r="B46" s="204"/>
      <c r="C46" s="212"/>
      <c r="D46" s="213"/>
      <c r="E46" s="202"/>
      <c r="F46" s="202"/>
      <c r="G46" s="211"/>
      <c r="H46" s="211"/>
      <c r="I46" s="202"/>
      <c r="J46" s="202"/>
    </row>
    <row r="47" spans="1:10" ht="15.75" thickBot="1">
      <c r="A47" s="203" t="s">
        <v>37</v>
      </c>
      <c r="B47" s="204"/>
      <c r="C47" s="212"/>
      <c r="D47" s="213"/>
      <c r="E47" s="202"/>
      <c r="F47" s="202"/>
      <c r="G47" s="211"/>
      <c r="H47" s="211"/>
      <c r="I47" s="202"/>
      <c r="J47" s="202"/>
    </row>
    <row r="48" spans="1:10" ht="15.75" thickBot="1">
      <c r="A48" s="203" t="s">
        <v>38</v>
      </c>
      <c r="B48" s="204"/>
      <c r="C48" s="212"/>
      <c r="D48" s="213"/>
      <c r="E48" s="202"/>
      <c r="F48" s="202"/>
      <c r="G48" s="211"/>
      <c r="H48" s="211"/>
      <c r="I48" s="202"/>
      <c r="J48" s="202"/>
    </row>
    <row r="49" spans="1:10" ht="15.75" thickBot="1">
      <c r="A49" s="203" t="s">
        <v>39</v>
      </c>
      <c r="B49" s="204"/>
      <c r="C49" s="212"/>
      <c r="D49" s="213"/>
      <c r="E49" s="202"/>
      <c r="F49" s="202"/>
      <c r="G49" s="211"/>
      <c r="H49" s="211"/>
      <c r="I49" s="202"/>
      <c r="J49" s="202"/>
    </row>
    <row r="50" spans="1:10" ht="15.75" thickBot="1">
      <c r="A50" s="203" t="s">
        <v>332</v>
      </c>
      <c r="B50" s="204"/>
      <c r="C50" s="212"/>
      <c r="D50" s="213"/>
      <c r="E50" s="202"/>
      <c r="F50" s="202"/>
      <c r="G50" s="211"/>
      <c r="H50" s="211"/>
      <c r="I50" s="202"/>
      <c r="J50" s="202"/>
    </row>
    <row r="51" spans="1:10" ht="15.75" thickBot="1">
      <c r="A51" s="203" t="s">
        <v>40</v>
      </c>
      <c r="B51" s="204"/>
      <c r="C51" s="212"/>
      <c r="D51" s="213"/>
      <c r="E51" s="202"/>
      <c r="F51" s="202"/>
      <c r="G51" s="211"/>
      <c r="H51" s="211"/>
      <c r="I51" s="202"/>
      <c r="J51" s="202"/>
    </row>
    <row r="52" spans="1:10" ht="15.75" thickBot="1">
      <c r="A52" s="203" t="s">
        <v>41</v>
      </c>
      <c r="B52" s="204"/>
      <c r="C52" s="212"/>
      <c r="D52" s="213"/>
      <c r="E52" s="202"/>
      <c r="F52" s="202"/>
      <c r="G52" s="211"/>
      <c r="H52" s="211"/>
      <c r="I52" s="202"/>
      <c r="J52" s="202"/>
    </row>
  </sheetData>
  <sheetProtection selectLockedCells="1"/>
  <mergeCells count="117">
    <mergeCell ref="A13:B13"/>
    <mergeCell ref="A8:B8"/>
    <mergeCell ref="A10:B10"/>
    <mergeCell ref="A29:B29"/>
    <mergeCell ref="A41:B41"/>
    <mergeCell ref="C40:D40"/>
    <mergeCell ref="C41:D41"/>
    <mergeCell ref="C36:D36"/>
    <mergeCell ref="C37:D37"/>
    <mergeCell ref="C38:D38"/>
    <mergeCell ref="C39:D39"/>
    <mergeCell ref="A11:B11"/>
    <mergeCell ref="A19:B19"/>
    <mergeCell ref="D3:N3"/>
    <mergeCell ref="C3:C5"/>
    <mergeCell ref="A3:B5"/>
    <mergeCell ref="N4:N5"/>
    <mergeCell ref="D4:D5"/>
    <mergeCell ref="E4:J4"/>
    <mergeCell ref="K4:K5"/>
    <mergeCell ref="L4:L5"/>
    <mergeCell ref="M4:M5"/>
    <mergeCell ref="A6:B6"/>
    <mergeCell ref="E47:F47"/>
    <mergeCell ref="G47:H47"/>
    <mergeCell ref="C47:D47"/>
    <mergeCell ref="C46:D46"/>
    <mergeCell ref="A45:B45"/>
    <mergeCell ref="C45:D45"/>
    <mergeCell ref="E45:F45"/>
    <mergeCell ref="E46:F46"/>
    <mergeCell ref="E35:F35"/>
    <mergeCell ref="E42:F42"/>
    <mergeCell ref="E43:F43"/>
    <mergeCell ref="E44:F44"/>
    <mergeCell ref="E36:F36"/>
    <mergeCell ref="E37:F37"/>
    <mergeCell ref="E39:F39"/>
    <mergeCell ref="E40:F40"/>
    <mergeCell ref="A36:B36"/>
    <mergeCell ref="A39:B39"/>
    <mergeCell ref="A40:B40"/>
    <mergeCell ref="A37:B37"/>
    <mergeCell ref="A38:B38"/>
    <mergeCell ref="A15:B15"/>
    <mergeCell ref="A17:B17"/>
    <mergeCell ref="C42:D42"/>
    <mergeCell ref="C43:D43"/>
    <mergeCell ref="C44:D44"/>
    <mergeCell ref="A33:B35"/>
    <mergeCell ref="C34:J34"/>
    <mergeCell ref="A21:B21"/>
    <mergeCell ref="A23:B23"/>
    <mergeCell ref="A25:B25"/>
    <mergeCell ref="A27:B27"/>
    <mergeCell ref="I40:J40"/>
    <mergeCell ref="I41:J41"/>
    <mergeCell ref="G43:H43"/>
    <mergeCell ref="C35:D35"/>
    <mergeCell ref="E41:F41"/>
    <mergeCell ref="E38:F38"/>
    <mergeCell ref="G35:H35"/>
    <mergeCell ref="G42:H42"/>
    <mergeCell ref="A32:J32"/>
    <mergeCell ref="I46:J46"/>
    <mergeCell ref="I47:J47"/>
    <mergeCell ref="G45:H45"/>
    <mergeCell ref="I36:J36"/>
    <mergeCell ref="G37:H37"/>
    <mergeCell ref="G46:H46"/>
    <mergeCell ref="I45:J45"/>
    <mergeCell ref="I37:J37"/>
    <mergeCell ref="I44:J44"/>
    <mergeCell ref="I38:J38"/>
    <mergeCell ref="G38:H38"/>
    <mergeCell ref="G39:H39"/>
    <mergeCell ref="G40:H40"/>
    <mergeCell ref="G41:H41"/>
    <mergeCell ref="G44:H44"/>
    <mergeCell ref="G36:H36"/>
    <mergeCell ref="C49:D49"/>
    <mergeCell ref="G48:H48"/>
    <mergeCell ref="G49:H49"/>
    <mergeCell ref="A51:B51"/>
    <mergeCell ref="E48:F48"/>
    <mergeCell ref="A49:B49"/>
    <mergeCell ref="G52:H52"/>
    <mergeCell ref="C52:D52"/>
    <mergeCell ref="E52:F52"/>
    <mergeCell ref="G51:H51"/>
    <mergeCell ref="C51:D51"/>
    <mergeCell ref="A50:B50"/>
    <mergeCell ref="C50:D50"/>
    <mergeCell ref="A1:N1"/>
    <mergeCell ref="A2:N2"/>
    <mergeCell ref="I52:J52"/>
    <mergeCell ref="A42:B42"/>
    <mergeCell ref="E49:F49"/>
    <mergeCell ref="E50:F50"/>
    <mergeCell ref="E51:F51"/>
    <mergeCell ref="A52:B52"/>
    <mergeCell ref="I51:J51"/>
    <mergeCell ref="C33:J33"/>
    <mergeCell ref="A48:B48"/>
    <mergeCell ref="A43:B43"/>
    <mergeCell ref="A47:B47"/>
    <mergeCell ref="I35:J35"/>
    <mergeCell ref="I42:J42"/>
    <mergeCell ref="I43:J43"/>
    <mergeCell ref="I39:J39"/>
    <mergeCell ref="A44:B44"/>
    <mergeCell ref="A46:B46"/>
    <mergeCell ref="I48:J48"/>
    <mergeCell ref="I49:J49"/>
    <mergeCell ref="I50:J50"/>
    <mergeCell ref="G50:H50"/>
    <mergeCell ref="C48:D48"/>
  </mergeCells>
  <phoneticPr fontId="2" type="noConversion"/>
  <pageMargins left="0.98" right="0.65" top="0.73" bottom="0.67" header="0.5" footer="0.5"/>
  <pageSetup paperSize="9" scale="75" orientation="portrait" r:id="rId1"/>
  <headerFooter alignWithMargins="0"/>
  <ignoredErrors>
    <ignoredError sqref="D27" formula="1"/>
  </ignoredErrors>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F37"/>
  <sheetViews>
    <sheetView workbookViewId="0">
      <selection activeCell="A2" sqref="A2:F2"/>
    </sheetView>
  </sheetViews>
  <sheetFormatPr defaultRowHeight="12.75"/>
  <cols>
    <col min="1" max="1" width="19.140625" style="1" customWidth="1"/>
    <col min="2" max="6" width="18.42578125" style="1" customWidth="1"/>
    <col min="7" max="16384" width="9.140625" style="1"/>
  </cols>
  <sheetData>
    <row r="1" spans="1:6">
      <c r="A1" s="147" t="s">
        <v>652</v>
      </c>
      <c r="B1" s="147"/>
      <c r="C1" s="147"/>
      <c r="D1" s="147"/>
      <c r="E1" s="147"/>
      <c r="F1" s="147"/>
    </row>
    <row r="2" spans="1:6">
      <c r="A2" s="147" t="s">
        <v>95</v>
      </c>
      <c r="B2" s="147"/>
      <c r="C2" s="147"/>
      <c r="D2" s="147"/>
      <c r="E2" s="147"/>
      <c r="F2" s="147"/>
    </row>
    <row r="3" spans="1:6" ht="13.5" thickBot="1">
      <c r="A3" s="201" t="s">
        <v>45</v>
      </c>
      <c r="B3" s="201"/>
      <c r="C3" s="201"/>
      <c r="D3" s="201"/>
      <c r="E3" s="201"/>
      <c r="F3" s="201"/>
    </row>
    <row r="4" spans="1:6" ht="13.5" thickBot="1">
      <c r="A4" s="241" t="s">
        <v>92</v>
      </c>
      <c r="B4" s="241" t="s">
        <v>93</v>
      </c>
      <c r="C4" s="223" t="s">
        <v>301</v>
      </c>
      <c r="D4" s="224"/>
      <c r="E4" s="225"/>
      <c r="F4" s="241" t="s">
        <v>94</v>
      </c>
    </row>
    <row r="5" spans="1:6" ht="40.5" customHeight="1" thickBot="1">
      <c r="A5" s="242"/>
      <c r="B5" s="242"/>
      <c r="C5" s="47" t="s">
        <v>46</v>
      </c>
      <c r="D5" s="47" t="s">
        <v>47</v>
      </c>
      <c r="E5" s="47" t="s">
        <v>48</v>
      </c>
      <c r="F5" s="242"/>
    </row>
    <row r="6" spans="1:6" ht="13.5" thickBot="1">
      <c r="A6" s="28"/>
      <c r="B6" s="40">
        <f>C6+D6+E6</f>
        <v>0</v>
      </c>
      <c r="C6" s="23"/>
      <c r="D6" s="23"/>
      <c r="E6" s="23"/>
      <c r="F6" s="40" t="e">
        <f>'4. Potential logistic'!B6/'3. Resurse umane'!D8</f>
        <v>#DIV/0!</v>
      </c>
    </row>
    <row r="7" spans="1:6" ht="18" customHeight="1" thickBot="1">
      <c r="A7" s="160" t="s">
        <v>49</v>
      </c>
      <c r="B7" s="160"/>
      <c r="C7" s="160"/>
      <c r="D7" s="160"/>
      <c r="E7" s="160"/>
      <c r="F7" s="160"/>
    </row>
    <row r="8" spans="1:6" ht="13.5" customHeight="1" thickBot="1">
      <c r="A8" s="22"/>
      <c r="B8" s="241" t="s">
        <v>50</v>
      </c>
      <c r="C8" s="223" t="s">
        <v>301</v>
      </c>
      <c r="D8" s="224"/>
      <c r="E8" s="225"/>
      <c r="F8" s="22"/>
    </row>
    <row r="9" spans="1:6" ht="13.5" thickBot="1">
      <c r="A9" s="22"/>
      <c r="B9" s="257"/>
      <c r="C9" s="83" t="s">
        <v>46</v>
      </c>
      <c r="D9" s="83" t="s">
        <v>47</v>
      </c>
      <c r="E9" s="83" t="s">
        <v>48</v>
      </c>
      <c r="F9" s="22"/>
    </row>
    <row r="10" spans="1:6" ht="13.5" thickBot="1">
      <c r="A10" s="44"/>
      <c r="B10" s="117">
        <f>C10+D10+E10</f>
        <v>0</v>
      </c>
      <c r="C10" s="122"/>
      <c r="D10" s="6"/>
      <c r="E10" s="123"/>
    </row>
    <row r="11" spans="1:6" ht="13.5" thickBot="1">
      <c r="A11" s="147" t="s">
        <v>51</v>
      </c>
      <c r="B11" s="147"/>
      <c r="C11" s="147"/>
      <c r="D11" s="147"/>
      <c r="E11" s="147"/>
      <c r="F11" s="147"/>
    </row>
    <row r="12" spans="1:6" ht="23.25" customHeight="1" thickBot="1">
      <c r="A12" s="255" t="s">
        <v>559</v>
      </c>
      <c r="B12" s="223" t="s">
        <v>96</v>
      </c>
      <c r="C12" s="224"/>
      <c r="D12" s="225"/>
      <c r="E12" s="255" t="s">
        <v>52</v>
      </c>
      <c r="F12" s="22"/>
    </row>
    <row r="13" spans="1:6" ht="33.75" customHeight="1" thickBot="1">
      <c r="A13" s="256"/>
      <c r="B13" s="47" t="s">
        <v>53</v>
      </c>
      <c r="C13" s="47" t="s">
        <v>54</v>
      </c>
      <c r="D13" s="47" t="s">
        <v>55</v>
      </c>
      <c r="E13" s="256"/>
      <c r="F13" s="22"/>
    </row>
    <row r="14" spans="1:6" ht="13.5" thickBot="1">
      <c r="A14" s="48">
        <f>B14+C14+D14</f>
        <v>0</v>
      </c>
      <c r="B14" s="23"/>
      <c r="C14" s="23"/>
      <c r="D14" s="23"/>
      <c r="E14" s="40" t="e">
        <f>A14/'3. Resurse umane'!D8</f>
        <v>#DIV/0!</v>
      </c>
    </row>
    <row r="15" spans="1:6" ht="13.5" thickBot="1">
      <c r="A15" s="201" t="s">
        <v>56</v>
      </c>
      <c r="B15" s="201"/>
      <c r="C15" s="201"/>
      <c r="D15" s="201"/>
      <c r="E15" s="201"/>
      <c r="F15" s="201"/>
    </row>
    <row r="16" spans="1:6" ht="13.5" thickBot="1">
      <c r="A16" s="249" t="s">
        <v>57</v>
      </c>
      <c r="B16" s="223" t="s">
        <v>97</v>
      </c>
      <c r="C16" s="224"/>
      <c r="D16" s="225"/>
      <c r="E16" s="251" t="s">
        <v>58</v>
      </c>
      <c r="F16" s="241" t="s">
        <v>59</v>
      </c>
    </row>
    <row r="17" spans="1:6" ht="38.25" customHeight="1" thickBot="1">
      <c r="A17" s="250"/>
      <c r="B17" s="47" t="s">
        <v>60</v>
      </c>
      <c r="C17" s="33" t="s">
        <v>61</v>
      </c>
      <c r="D17" s="47" t="s">
        <v>62</v>
      </c>
      <c r="E17" s="252"/>
      <c r="F17" s="242"/>
    </row>
    <row r="18" spans="1:6" ht="13.5" thickBot="1">
      <c r="A18" s="49">
        <f>B18+C18+D18</f>
        <v>0</v>
      </c>
      <c r="B18" s="23"/>
      <c r="C18" s="23"/>
      <c r="D18" s="23"/>
      <c r="E18" s="23"/>
      <c r="F18" s="40" t="e">
        <f>A18/'3. Resurse umane'!D8</f>
        <v>#DIV/0!</v>
      </c>
    </row>
    <row r="19" spans="1:6" ht="13.5" thickBot="1">
      <c r="A19" s="159" t="s">
        <v>63</v>
      </c>
      <c r="B19" s="159"/>
      <c r="C19" s="159"/>
      <c r="D19" s="159"/>
      <c r="E19" s="159"/>
      <c r="F19" s="159"/>
    </row>
    <row r="20" spans="1:6" ht="13.5" thickBot="1">
      <c r="A20" s="251"/>
      <c r="B20" s="198" t="s">
        <v>64</v>
      </c>
      <c r="C20" s="253" t="s">
        <v>65</v>
      </c>
      <c r="D20" s="254"/>
      <c r="E20" s="253" t="s">
        <v>66</v>
      </c>
      <c r="F20" s="254"/>
    </row>
    <row r="21" spans="1:6" ht="39" thickBot="1">
      <c r="A21" s="252"/>
      <c r="B21" s="200"/>
      <c r="C21" s="33" t="s">
        <v>67</v>
      </c>
      <c r="D21" s="33" t="s">
        <v>68</v>
      </c>
      <c r="E21" s="33" t="s">
        <v>69</v>
      </c>
      <c r="F21" s="33" t="s">
        <v>70</v>
      </c>
    </row>
    <row r="22" spans="1:6" ht="13.5" thickBot="1">
      <c r="A22" s="43" t="s">
        <v>71</v>
      </c>
      <c r="B22" s="26" t="s">
        <v>72</v>
      </c>
      <c r="C22" s="45"/>
      <c r="D22" s="50" t="e">
        <f>C22/'2.2. Cadrul de finantare'!$C$5</f>
        <v>#DIV/0!</v>
      </c>
      <c r="E22" s="45"/>
      <c r="F22" s="45"/>
    </row>
    <row r="23" spans="1:6" ht="26.25" thickBot="1">
      <c r="A23" s="43" t="s">
        <v>73</v>
      </c>
      <c r="B23" s="26" t="s">
        <v>74</v>
      </c>
      <c r="C23" s="45"/>
      <c r="D23" s="50" t="e">
        <f>C23/'2.2. Cadrul de finantare'!$C$5</f>
        <v>#DIV/0!</v>
      </c>
      <c r="E23" s="45"/>
      <c r="F23" s="45"/>
    </row>
    <row r="24" spans="1:6" ht="13.5" thickBot="1">
      <c r="A24" s="201" t="s">
        <v>75</v>
      </c>
      <c r="B24" s="201"/>
      <c r="C24" s="201"/>
      <c r="D24" s="201"/>
      <c r="E24" s="201"/>
      <c r="F24" s="201"/>
    </row>
    <row r="25" spans="1:6" ht="13.5" thickBot="1">
      <c r="A25" s="203" t="s">
        <v>76</v>
      </c>
      <c r="B25" s="204"/>
      <c r="C25" s="246"/>
      <c r="D25" s="247"/>
      <c r="E25" s="247"/>
      <c r="F25" s="248"/>
    </row>
    <row r="26" spans="1:6" ht="13.5" thickBot="1">
      <c r="A26" s="203" t="s">
        <v>77</v>
      </c>
      <c r="B26" s="204"/>
      <c r="C26" s="246"/>
      <c r="D26" s="247"/>
      <c r="E26" s="247"/>
      <c r="F26" s="248"/>
    </row>
    <row r="27" spans="1:6" ht="13.5" thickBot="1">
      <c r="A27" s="203" t="s">
        <v>78</v>
      </c>
      <c r="B27" s="204"/>
      <c r="C27" s="246"/>
      <c r="D27" s="247"/>
      <c r="E27" s="247"/>
      <c r="F27" s="248"/>
    </row>
    <row r="28" spans="1:6" ht="30" customHeight="1" thickBot="1">
      <c r="A28" s="203" t="s">
        <v>79</v>
      </c>
      <c r="B28" s="204"/>
      <c r="C28" s="246"/>
      <c r="D28" s="247"/>
      <c r="E28" s="247"/>
      <c r="F28" s="248"/>
    </row>
    <row r="29" spans="1:6" ht="13.5" thickBot="1">
      <c r="A29" s="203" t="s">
        <v>80</v>
      </c>
      <c r="B29" s="204"/>
      <c r="C29" s="246"/>
      <c r="D29" s="247"/>
      <c r="E29" s="247"/>
      <c r="F29" s="248"/>
    </row>
    <row r="31" spans="1:6" ht="13.5" thickBot="1">
      <c r="A31" s="147" t="s">
        <v>81</v>
      </c>
      <c r="B31" s="147"/>
      <c r="C31" s="147"/>
      <c r="D31" s="147"/>
      <c r="E31" s="147"/>
      <c r="F31" s="147"/>
    </row>
    <row r="32" spans="1:6" ht="13.5" thickBot="1">
      <c r="A32" s="51"/>
      <c r="B32" s="203"/>
      <c r="C32" s="204"/>
      <c r="D32" s="52" t="s">
        <v>119</v>
      </c>
      <c r="E32" s="245" t="s">
        <v>82</v>
      </c>
      <c r="F32" s="245"/>
    </row>
    <row r="33" spans="1:6" ht="13.5" thickBot="1">
      <c r="A33" s="51" t="s">
        <v>83</v>
      </c>
      <c r="B33" s="244" t="s">
        <v>84</v>
      </c>
      <c r="C33" s="244"/>
      <c r="D33" s="46"/>
      <c r="E33" s="243"/>
      <c r="F33" s="243"/>
    </row>
    <row r="34" spans="1:6" ht="13.5" thickBot="1">
      <c r="A34" s="51" t="s">
        <v>85</v>
      </c>
      <c r="B34" s="244" t="s">
        <v>86</v>
      </c>
      <c r="C34" s="244"/>
      <c r="D34" s="46"/>
      <c r="E34" s="243"/>
      <c r="F34" s="243"/>
    </row>
    <row r="35" spans="1:6" ht="13.5" thickBot="1">
      <c r="A35" s="51" t="s">
        <v>87</v>
      </c>
      <c r="B35" s="244" t="s">
        <v>88</v>
      </c>
      <c r="C35" s="244"/>
      <c r="D35" s="46"/>
      <c r="E35" s="243"/>
      <c r="F35" s="243"/>
    </row>
    <row r="36" spans="1:6" ht="13.5" thickBot="1">
      <c r="A36" s="51" t="s">
        <v>89</v>
      </c>
      <c r="B36" s="244" t="s">
        <v>90</v>
      </c>
      <c r="C36" s="244"/>
      <c r="D36" s="46"/>
      <c r="E36" s="243"/>
      <c r="F36" s="243"/>
    </row>
    <row r="37" spans="1:6" ht="27" customHeight="1" thickBot="1">
      <c r="A37" s="51" t="s">
        <v>91</v>
      </c>
      <c r="B37" s="244" t="s">
        <v>518</v>
      </c>
      <c r="C37" s="244"/>
      <c r="D37" s="46"/>
      <c r="E37" s="243"/>
      <c r="F37" s="243"/>
    </row>
  </sheetData>
  <sheetProtection selectLockedCells="1"/>
  <mergeCells count="48">
    <mergeCell ref="E12:E13"/>
    <mergeCell ref="A15:F15"/>
    <mergeCell ref="B8:B9"/>
    <mergeCell ref="A12:A13"/>
    <mergeCell ref="B12:D12"/>
    <mergeCell ref="A11:F11"/>
    <mergeCell ref="C8:E8"/>
    <mergeCell ref="C27:F27"/>
    <mergeCell ref="A19:F19"/>
    <mergeCell ref="A16:A17"/>
    <mergeCell ref="B16:D16"/>
    <mergeCell ref="E16:E17"/>
    <mergeCell ref="A26:B26"/>
    <mergeCell ref="A20:A21"/>
    <mergeCell ref="C20:D20"/>
    <mergeCell ref="A27:B27"/>
    <mergeCell ref="E20:F20"/>
    <mergeCell ref="A25:B25"/>
    <mergeCell ref="C25:F25"/>
    <mergeCell ref="A24:F24"/>
    <mergeCell ref="B20:B21"/>
    <mergeCell ref="C26:F26"/>
    <mergeCell ref="F16:F17"/>
    <mergeCell ref="E33:F33"/>
    <mergeCell ref="B33:C33"/>
    <mergeCell ref="A31:F31"/>
    <mergeCell ref="B32:C32"/>
    <mergeCell ref="A28:B28"/>
    <mergeCell ref="A29:B29"/>
    <mergeCell ref="E32:F32"/>
    <mergeCell ref="C28:F28"/>
    <mergeCell ref="C29:F29"/>
    <mergeCell ref="E35:F35"/>
    <mergeCell ref="E36:F36"/>
    <mergeCell ref="E37:F37"/>
    <mergeCell ref="B34:C34"/>
    <mergeCell ref="B35:C35"/>
    <mergeCell ref="B36:C36"/>
    <mergeCell ref="B37:C37"/>
    <mergeCell ref="E34:F34"/>
    <mergeCell ref="A1:F1"/>
    <mergeCell ref="A2:F2"/>
    <mergeCell ref="A3:F3"/>
    <mergeCell ref="A7:F7"/>
    <mergeCell ref="A4:A5"/>
    <mergeCell ref="B4:B5"/>
    <mergeCell ref="C4:E4"/>
    <mergeCell ref="F4:F5"/>
  </mergeCells>
  <phoneticPr fontId="2" type="noConversion"/>
  <pageMargins left="0.96" right="0.56999999999999995" top="1" bottom="1" header="0.5" footer="0.5"/>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sheetPr codeName="Sheet4">
    <pageSetUpPr fitToPage="1"/>
  </sheetPr>
  <dimension ref="A1:C49"/>
  <sheetViews>
    <sheetView zoomScale="90" zoomScaleNormal="120" workbookViewId="0">
      <selection activeCell="B4" sqref="B4:C4"/>
    </sheetView>
  </sheetViews>
  <sheetFormatPr defaultRowHeight="12.75"/>
  <cols>
    <col min="1" max="1" width="6.28515625" style="1" customWidth="1"/>
    <col min="2" max="2" width="75.85546875" style="1" customWidth="1"/>
    <col min="3" max="3" width="7" style="1" customWidth="1"/>
    <col min="4" max="16384" width="9.140625" style="1"/>
  </cols>
  <sheetData>
    <row r="1" spans="1:3" ht="15" customHeight="1" thickBot="1">
      <c r="A1" s="258" t="s">
        <v>541</v>
      </c>
      <c r="B1" s="259"/>
      <c r="C1" s="63" t="s">
        <v>501</v>
      </c>
    </row>
    <row r="2" spans="1:3" ht="13.5" customHeight="1" thickBot="1">
      <c r="A2" s="6"/>
      <c r="B2" s="260" t="s">
        <v>420</v>
      </c>
      <c r="C2" s="261"/>
    </row>
    <row r="3" spans="1:3" ht="26.25" thickBot="1">
      <c r="A3" s="262" t="s">
        <v>160</v>
      </c>
      <c r="B3" s="25" t="s">
        <v>230</v>
      </c>
      <c r="C3" s="8"/>
    </row>
    <row r="4" spans="1:3" ht="13.5" thickBot="1">
      <c r="A4" s="262"/>
      <c r="B4" s="263" t="s">
        <v>229</v>
      </c>
      <c r="C4" s="264"/>
    </row>
    <row r="5" spans="1:3" ht="13.5" thickBot="1">
      <c r="A5" s="262"/>
      <c r="B5" s="265" t="s">
        <v>133</v>
      </c>
      <c r="C5" s="266"/>
    </row>
    <row r="6" spans="1:3" ht="13.5" thickBot="1">
      <c r="A6" s="262"/>
      <c r="B6" s="267" t="s">
        <v>135</v>
      </c>
      <c r="C6" s="268"/>
    </row>
    <row r="7" spans="1:3" ht="13.5" thickBot="1">
      <c r="A7" s="262"/>
      <c r="B7" s="265" t="s">
        <v>134</v>
      </c>
      <c r="C7" s="266"/>
    </row>
    <row r="8" spans="1:3" ht="13.5" thickBot="1">
      <c r="A8" s="262"/>
      <c r="B8" s="267" t="s">
        <v>137</v>
      </c>
      <c r="C8" s="268"/>
    </row>
    <row r="9" spans="1:3" ht="13.5" thickBot="1">
      <c r="A9" s="262"/>
      <c r="B9" s="269" t="s">
        <v>136</v>
      </c>
      <c r="C9" s="270"/>
    </row>
    <row r="10" spans="1:3" ht="13.5" thickBot="1">
      <c r="A10" s="17" t="s">
        <v>161</v>
      </c>
      <c r="B10" s="18" t="s">
        <v>231</v>
      </c>
      <c r="C10" s="8"/>
    </row>
    <row r="11" spans="1:3" ht="26.25" thickBot="1">
      <c r="A11" s="17" t="s">
        <v>162</v>
      </c>
      <c r="B11" s="65" t="s">
        <v>232</v>
      </c>
      <c r="C11" s="8"/>
    </row>
    <row r="12" spans="1:3" ht="13.5" thickBot="1">
      <c r="A12" s="17" t="s">
        <v>163</v>
      </c>
      <c r="B12" s="65" t="s">
        <v>233</v>
      </c>
      <c r="C12" s="8"/>
    </row>
    <row r="13" spans="1:3" ht="13.5" thickBot="1">
      <c r="A13" s="17" t="s">
        <v>273</v>
      </c>
      <c r="B13" s="65" t="s">
        <v>579</v>
      </c>
      <c r="C13" s="8"/>
    </row>
    <row r="14" spans="1:3" ht="13.5" thickBot="1">
      <c r="A14" s="17" t="s">
        <v>404</v>
      </c>
      <c r="B14" s="65" t="s">
        <v>580</v>
      </c>
      <c r="C14" s="8"/>
    </row>
    <row r="15" spans="1:3" ht="13.5" thickBot="1">
      <c r="A15" s="17" t="s">
        <v>405</v>
      </c>
      <c r="B15" s="65" t="s">
        <v>581</v>
      </c>
      <c r="C15" s="8"/>
    </row>
    <row r="16" spans="1:3" ht="13.5" thickBot="1">
      <c r="A16" s="17" t="s">
        <v>406</v>
      </c>
      <c r="B16" s="65" t="s">
        <v>582</v>
      </c>
      <c r="C16" s="8"/>
    </row>
    <row r="17" spans="1:3" ht="13.5" thickBot="1">
      <c r="A17" s="17"/>
      <c r="B17" s="65" t="s">
        <v>542</v>
      </c>
      <c r="C17" s="8"/>
    </row>
    <row r="18" spans="1:3" ht="13.5" thickBot="1">
      <c r="A18" s="17" t="s">
        <v>407</v>
      </c>
      <c r="B18" s="65" t="s">
        <v>234</v>
      </c>
      <c r="C18" s="8"/>
    </row>
    <row r="19" spans="1:3" ht="13.5" thickBot="1">
      <c r="A19" s="17" t="s">
        <v>408</v>
      </c>
      <c r="B19" s="65" t="s">
        <v>247</v>
      </c>
      <c r="C19" s="8"/>
    </row>
    <row r="20" spans="1:3" ht="13.5" thickBot="1">
      <c r="A20" s="17" t="s">
        <v>409</v>
      </c>
      <c r="B20" s="65" t="s">
        <v>519</v>
      </c>
      <c r="C20" s="8"/>
    </row>
    <row r="21" spans="1:3" ht="13.5" thickBot="1">
      <c r="A21" s="17" t="s">
        <v>583</v>
      </c>
      <c r="B21" s="65" t="s">
        <v>609</v>
      </c>
      <c r="C21" s="8"/>
    </row>
    <row r="22" spans="1:3" ht="13.5" thickBot="1">
      <c r="A22" s="17" t="s">
        <v>589</v>
      </c>
      <c r="B22" s="6" t="s">
        <v>590</v>
      </c>
      <c r="C22" s="8"/>
    </row>
    <row r="23" spans="1:3" ht="13.5" thickBot="1">
      <c r="A23" s="9"/>
      <c r="B23" s="148" t="s">
        <v>421</v>
      </c>
      <c r="C23" s="149"/>
    </row>
    <row r="24" spans="1:3" ht="13.5" thickBot="1">
      <c r="A24" s="20" t="s">
        <v>164</v>
      </c>
      <c r="B24" s="65" t="s">
        <v>121</v>
      </c>
      <c r="C24" s="8"/>
    </row>
    <row r="25" spans="1:3" ht="26.25" thickBot="1">
      <c r="A25" s="20" t="s">
        <v>165</v>
      </c>
      <c r="B25" s="66" t="s">
        <v>375</v>
      </c>
      <c r="C25" s="8"/>
    </row>
    <row r="26" spans="1:3" ht="26.25" thickBot="1">
      <c r="A26" s="20" t="s">
        <v>166</v>
      </c>
      <c r="B26" s="66" t="s">
        <v>376</v>
      </c>
      <c r="C26" s="8"/>
    </row>
    <row r="27" spans="1:3" ht="13.5" thickBot="1">
      <c r="A27" s="20" t="s">
        <v>167</v>
      </c>
      <c r="B27" s="65" t="s">
        <v>122</v>
      </c>
      <c r="C27" s="8"/>
    </row>
    <row r="28" spans="1:3" ht="13.5" thickBot="1">
      <c r="A28" s="20" t="s">
        <v>168</v>
      </c>
      <c r="B28" s="65" t="s">
        <v>123</v>
      </c>
      <c r="C28" s="8"/>
    </row>
    <row r="29" spans="1:3" ht="13.5" thickBot="1">
      <c r="A29" s="20" t="s">
        <v>169</v>
      </c>
      <c r="B29" s="65" t="s">
        <v>610</v>
      </c>
      <c r="C29" s="8"/>
    </row>
    <row r="30" spans="1:3" ht="13.5" thickBot="1">
      <c r="A30" s="20" t="s">
        <v>543</v>
      </c>
      <c r="B30" s="65" t="s">
        <v>124</v>
      </c>
      <c r="C30" s="8"/>
    </row>
    <row r="31" spans="1:3" ht="13.5" thickBot="1">
      <c r="A31" s="20" t="s">
        <v>170</v>
      </c>
      <c r="B31" s="65" t="s">
        <v>236</v>
      </c>
      <c r="C31" s="8"/>
    </row>
    <row r="32" spans="1:3" ht="13.5" thickBot="1">
      <c r="A32" s="20" t="s">
        <v>171</v>
      </c>
      <c r="B32" s="65" t="s">
        <v>237</v>
      </c>
      <c r="C32" s="8"/>
    </row>
    <row r="33" spans="1:3" ht="13.5" thickBot="1">
      <c r="A33" s="20" t="s">
        <v>146</v>
      </c>
      <c r="B33" s="65" t="s">
        <v>238</v>
      </c>
      <c r="C33" s="8"/>
    </row>
    <row r="34" spans="1:3" ht="13.5" thickBot="1">
      <c r="A34" s="20" t="s">
        <v>147</v>
      </c>
      <c r="B34" s="65" t="s">
        <v>125</v>
      </c>
      <c r="C34" s="8"/>
    </row>
    <row r="35" spans="1:3" ht="13.5" thickBot="1">
      <c r="A35" s="20" t="s">
        <v>148</v>
      </c>
      <c r="B35" s="64" t="s">
        <v>611</v>
      </c>
      <c r="C35" s="8"/>
    </row>
    <row r="36" spans="1:3" ht="13.5" thickBot="1">
      <c r="A36" s="22"/>
      <c r="B36" s="148" t="s">
        <v>422</v>
      </c>
      <c r="C36" s="149"/>
    </row>
    <row r="37" spans="1:3" ht="13.5" thickBot="1">
      <c r="A37" s="20" t="s">
        <v>149</v>
      </c>
      <c r="B37" s="67" t="s">
        <v>239</v>
      </c>
      <c r="C37" s="8"/>
    </row>
    <row r="38" spans="1:3" ht="13.5" thickBot="1">
      <c r="A38" s="20" t="s">
        <v>150</v>
      </c>
      <c r="B38" s="66" t="s">
        <v>240</v>
      </c>
      <c r="C38" s="8"/>
    </row>
    <row r="39" spans="1:3" ht="13.5" thickBot="1">
      <c r="A39" s="20" t="s">
        <v>159</v>
      </c>
      <c r="B39" s="66" t="s">
        <v>126</v>
      </c>
      <c r="C39" s="8"/>
    </row>
    <row r="40" spans="1:3" ht="13.5" thickBot="1">
      <c r="A40" s="20" t="s">
        <v>410</v>
      </c>
      <c r="B40" s="66" t="s">
        <v>127</v>
      </c>
      <c r="C40" s="8"/>
    </row>
    <row r="41" spans="1:3" ht="13.5" thickBot="1">
      <c r="A41" s="20" t="s">
        <v>411</v>
      </c>
      <c r="B41" s="66" t="s">
        <v>520</v>
      </c>
      <c r="C41" s="8"/>
    </row>
    <row r="42" spans="1:3" ht="13.5" thickBot="1">
      <c r="A42" s="20" t="s">
        <v>412</v>
      </c>
      <c r="B42" s="66" t="s">
        <v>521</v>
      </c>
      <c r="C42" s="8"/>
    </row>
    <row r="43" spans="1:3" ht="13.5" thickBot="1">
      <c r="A43" s="20" t="s">
        <v>413</v>
      </c>
      <c r="B43" s="66" t="s">
        <v>128</v>
      </c>
      <c r="C43" s="8"/>
    </row>
    <row r="44" spans="1:3" ht="13.5" thickBot="1">
      <c r="A44" s="20" t="s">
        <v>414</v>
      </c>
      <c r="B44" s="66" t="s">
        <v>129</v>
      </c>
      <c r="C44" s="8"/>
    </row>
    <row r="45" spans="1:3" ht="13.5" thickBot="1">
      <c r="A45" s="20" t="s">
        <v>415</v>
      </c>
      <c r="B45" s="66" t="s">
        <v>130</v>
      </c>
      <c r="C45" s="8"/>
    </row>
    <row r="46" spans="1:3" ht="13.5" thickBot="1">
      <c r="A46" s="20" t="s">
        <v>416</v>
      </c>
      <c r="B46" s="66" t="s">
        <v>241</v>
      </c>
      <c r="C46" s="8"/>
    </row>
    <row r="47" spans="1:3" ht="13.5" thickBot="1">
      <c r="A47" s="20" t="s">
        <v>417</v>
      </c>
      <c r="B47" s="66" t="s">
        <v>131</v>
      </c>
      <c r="C47" s="8"/>
    </row>
    <row r="48" spans="1:3" ht="13.5" thickBot="1">
      <c r="A48" s="20" t="s">
        <v>418</v>
      </c>
      <c r="B48" s="66" t="s">
        <v>132</v>
      </c>
      <c r="C48" s="8"/>
    </row>
    <row r="49" spans="1:3" ht="13.5" thickBot="1">
      <c r="A49" s="9" t="s">
        <v>419</v>
      </c>
      <c r="B49" s="66" t="s">
        <v>612</v>
      </c>
      <c r="C49" s="8"/>
    </row>
  </sheetData>
  <sheetProtection selectLockedCells="1"/>
  <protectedRanges>
    <protectedRange sqref="C3" name="Range1"/>
    <protectedRange sqref="C10" name="Range2"/>
    <protectedRange sqref="C11:C21" name="Range3"/>
    <protectedRange sqref="C22" name="Range3_1"/>
  </protectedRanges>
  <mergeCells count="11">
    <mergeCell ref="A1:B1"/>
    <mergeCell ref="B2:C2"/>
    <mergeCell ref="B23:C23"/>
    <mergeCell ref="B36:C36"/>
    <mergeCell ref="A3:A9"/>
    <mergeCell ref="B4:C4"/>
    <mergeCell ref="B5:C5"/>
    <mergeCell ref="B6:C6"/>
    <mergeCell ref="B7:C7"/>
    <mergeCell ref="B8:C8"/>
    <mergeCell ref="B9:C9"/>
  </mergeCells>
  <phoneticPr fontId="2" type="noConversion"/>
  <hyperlinks>
    <hyperlink ref="B7" r:id="rId1"/>
    <hyperlink ref="B5" r:id="rId2"/>
  </hyperlinks>
  <pageMargins left="0.97" right="0.49" top="0.56000000000000005" bottom="0.67" header="0.5" footer="0.5"/>
  <pageSetup paperSize="9" scale="99"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sheetPr codeName="Sheet5">
    <pageSetUpPr fitToPage="1"/>
  </sheetPr>
  <dimension ref="A1:C57"/>
  <sheetViews>
    <sheetView zoomScaleNormal="125" workbookViewId="0">
      <selection activeCell="B38" sqref="B38"/>
    </sheetView>
  </sheetViews>
  <sheetFormatPr defaultRowHeight="12.75"/>
  <cols>
    <col min="1" max="1" width="9.140625" style="1"/>
    <col min="2" max="2" width="83.140625" style="1" bestFit="1" customWidth="1"/>
    <col min="3" max="3" width="7.85546875" style="1" customWidth="1"/>
    <col min="4" max="16384" width="9.140625" style="1"/>
  </cols>
  <sheetData>
    <row r="1" spans="1:3" ht="13.5" thickBot="1">
      <c r="A1" s="158" t="s">
        <v>534</v>
      </c>
      <c r="B1" s="232"/>
      <c r="C1" s="19" t="s">
        <v>501</v>
      </c>
    </row>
    <row r="2" spans="1:3" ht="13.5" thickBot="1">
      <c r="A2" s="8"/>
      <c r="B2" s="260" t="s">
        <v>463</v>
      </c>
      <c r="C2" s="273"/>
    </row>
    <row r="3" spans="1:3" ht="13.5" thickBot="1">
      <c r="A3" s="24" t="s">
        <v>423</v>
      </c>
      <c r="B3" s="68" t="s">
        <v>242</v>
      </c>
      <c r="C3" s="69"/>
    </row>
    <row r="4" spans="1:3" ht="13.5" thickBot="1">
      <c r="A4" s="24" t="s">
        <v>424</v>
      </c>
      <c r="B4" s="68" t="s">
        <v>243</v>
      </c>
      <c r="C4" s="69"/>
    </row>
    <row r="5" spans="1:3" ht="13.5" thickBot="1">
      <c r="A5" s="24" t="s">
        <v>425</v>
      </c>
      <c r="B5" s="68" t="s">
        <v>244</v>
      </c>
      <c r="C5" s="69"/>
    </row>
    <row r="6" spans="1:3" ht="13.5" thickBot="1">
      <c r="A6" s="24" t="s">
        <v>426</v>
      </c>
      <c r="B6" s="68" t="s">
        <v>245</v>
      </c>
      <c r="C6" s="69"/>
    </row>
    <row r="7" spans="1:3" ht="13.5" thickBot="1">
      <c r="A7" s="24" t="s">
        <v>427</v>
      </c>
      <c r="B7" s="68" t="s">
        <v>246</v>
      </c>
      <c r="C7" s="69"/>
    </row>
    <row r="8" spans="1:3" ht="15" customHeight="1" thickBot="1">
      <c r="A8" s="131"/>
      <c r="B8" s="130" t="s">
        <v>613</v>
      </c>
      <c r="C8" s="69"/>
    </row>
    <row r="9" spans="1:3" ht="13.5" thickBot="1">
      <c r="A9" s="24" t="s">
        <v>544</v>
      </c>
      <c r="B9" s="68" t="s">
        <v>247</v>
      </c>
      <c r="C9" s="69"/>
    </row>
    <row r="10" spans="1:3" ht="13.5" thickBot="1">
      <c r="A10" s="24" t="s">
        <v>181</v>
      </c>
      <c r="B10" s="68" t="s">
        <v>535</v>
      </c>
      <c r="C10" s="69"/>
    </row>
    <row r="11" spans="1:3" ht="13.5" thickBot="1">
      <c r="A11" s="24" t="s">
        <v>182</v>
      </c>
      <c r="B11" s="68" t="s">
        <v>536</v>
      </c>
      <c r="C11" s="69"/>
    </row>
    <row r="12" spans="1:3" ht="13.5" thickBot="1">
      <c r="A12" s="24" t="s">
        <v>183</v>
      </c>
      <c r="B12" s="65" t="s">
        <v>591</v>
      </c>
      <c r="C12" s="8"/>
    </row>
    <row r="13" spans="1:3" ht="13.5" thickBot="1">
      <c r="A13" s="24" t="s">
        <v>592</v>
      </c>
      <c r="B13" s="70" t="s">
        <v>248</v>
      </c>
      <c r="C13" s="69"/>
    </row>
    <row r="14" spans="1:3" ht="15.75" customHeight="1" thickBot="1">
      <c r="A14" s="20"/>
      <c r="B14" s="148" t="s">
        <v>464</v>
      </c>
      <c r="C14" s="149"/>
    </row>
    <row r="15" spans="1:3" ht="13.5" thickBot="1">
      <c r="A15" s="20" t="s">
        <v>428</v>
      </c>
      <c r="B15" s="68" t="s">
        <v>522</v>
      </c>
      <c r="C15" s="8"/>
    </row>
    <row r="16" spans="1:3" ht="13.5" thickBot="1">
      <c r="A16" s="24" t="s">
        <v>429</v>
      </c>
      <c r="B16" s="68" t="s">
        <v>537</v>
      </c>
      <c r="C16" s="8"/>
    </row>
    <row r="17" spans="1:3" ht="13.5" thickBot="1">
      <c r="A17" s="24" t="s">
        <v>430</v>
      </c>
      <c r="B17" s="68" t="s">
        <v>249</v>
      </c>
      <c r="C17" s="8"/>
    </row>
    <row r="18" spans="1:3" ht="13.5" thickBot="1">
      <c r="A18" s="24" t="s">
        <v>431</v>
      </c>
      <c r="B18" s="68" t="s">
        <v>250</v>
      </c>
      <c r="C18" s="8"/>
    </row>
    <row r="19" spans="1:3" ht="13.5" thickBot="1">
      <c r="A19" s="24" t="s">
        <v>432</v>
      </c>
      <c r="B19" s="68" t="s">
        <v>538</v>
      </c>
      <c r="C19" s="8"/>
    </row>
    <row r="20" spans="1:3" ht="13.5" thickBot="1">
      <c r="A20" s="24" t="s">
        <v>433</v>
      </c>
      <c r="B20" s="68" t="s">
        <v>138</v>
      </c>
      <c r="C20" s="8"/>
    </row>
    <row r="21" spans="1:3" ht="26.25" thickBot="1">
      <c r="A21" s="24" t="s">
        <v>434</v>
      </c>
      <c r="B21" s="68" t="s">
        <v>539</v>
      </c>
      <c r="C21" s="8"/>
    </row>
    <row r="22" spans="1:3" ht="13.5" thickBot="1">
      <c r="A22" s="24" t="s">
        <v>545</v>
      </c>
      <c r="B22" s="68" t="s">
        <v>260</v>
      </c>
      <c r="C22" s="8"/>
    </row>
    <row r="23" spans="1:3" ht="13.5" thickBot="1">
      <c r="A23" s="24" t="s">
        <v>435</v>
      </c>
      <c r="B23" s="68" t="s">
        <v>261</v>
      </c>
      <c r="C23" s="8"/>
    </row>
    <row r="24" spans="1:3" ht="13.5" thickBot="1">
      <c r="A24" s="24" t="s">
        <v>436</v>
      </c>
      <c r="B24" s="68" t="s">
        <v>262</v>
      </c>
      <c r="C24" s="8"/>
    </row>
    <row r="25" spans="1:3" ht="13.5" thickBot="1">
      <c r="A25" s="24" t="s">
        <v>437</v>
      </c>
      <c r="B25" s="71" t="s">
        <v>139</v>
      </c>
      <c r="C25" s="8"/>
    </row>
    <row r="26" spans="1:3" ht="17.25" customHeight="1" thickBot="1">
      <c r="A26" s="20"/>
      <c r="B26" s="271" t="s">
        <v>465</v>
      </c>
      <c r="C26" s="272"/>
    </row>
    <row r="27" spans="1:3" ht="13.5" thickBot="1">
      <c r="A27" s="24" t="s">
        <v>438</v>
      </c>
      <c r="B27" s="72" t="s">
        <v>251</v>
      </c>
      <c r="C27" s="8"/>
    </row>
    <row r="28" spans="1:3" ht="13.5" thickBot="1">
      <c r="A28" s="24" t="s">
        <v>439</v>
      </c>
      <c r="B28" s="72" t="s">
        <v>252</v>
      </c>
      <c r="C28" s="8"/>
    </row>
    <row r="29" spans="1:3" ht="13.5" thickBot="1">
      <c r="A29" s="24" t="s">
        <v>440</v>
      </c>
      <c r="B29" s="72" t="s">
        <v>253</v>
      </c>
      <c r="C29" s="8"/>
    </row>
    <row r="30" spans="1:3" ht="13.5" thickBot="1">
      <c r="A30" s="24" t="s">
        <v>441</v>
      </c>
      <c r="B30" s="72" t="s">
        <v>254</v>
      </c>
      <c r="C30" s="8"/>
    </row>
    <row r="31" spans="1:3" ht="13.5" thickBot="1">
      <c r="A31" s="24" t="s">
        <v>442</v>
      </c>
      <c r="B31" s="72" t="s">
        <v>255</v>
      </c>
      <c r="C31" s="8"/>
    </row>
    <row r="32" spans="1:3" ht="13.5" thickBot="1">
      <c r="A32" s="24" t="s">
        <v>443</v>
      </c>
      <c r="B32" s="72" t="s">
        <v>256</v>
      </c>
      <c r="C32" s="8"/>
    </row>
    <row r="33" spans="1:3" ht="13.5" thickBot="1">
      <c r="A33" s="24" t="s">
        <v>444</v>
      </c>
      <c r="B33" s="72" t="s">
        <v>257</v>
      </c>
      <c r="C33" s="8"/>
    </row>
    <row r="34" spans="1:3" ht="13.5" thickBot="1">
      <c r="A34" s="24" t="s">
        <v>445</v>
      </c>
      <c r="B34" s="72" t="s">
        <v>584</v>
      </c>
      <c r="C34" s="8"/>
    </row>
    <row r="35" spans="1:3" ht="13.5" thickBot="1">
      <c r="A35" s="24" t="s">
        <v>446</v>
      </c>
      <c r="B35" s="72" t="s">
        <v>585</v>
      </c>
      <c r="C35" s="8"/>
    </row>
    <row r="36" spans="1:3" ht="13.5" thickBot="1">
      <c r="A36" s="24" t="s">
        <v>447</v>
      </c>
      <c r="B36" s="72" t="s">
        <v>140</v>
      </c>
      <c r="C36" s="8"/>
    </row>
    <row r="37" spans="1:3" ht="13.5" thickBot="1">
      <c r="A37" s="24" t="s">
        <v>448</v>
      </c>
      <c r="B37" s="72" t="s">
        <v>638</v>
      </c>
      <c r="C37" s="8"/>
    </row>
    <row r="38" spans="1:3" ht="13.5" thickBot="1">
      <c r="A38" s="24" t="s">
        <v>449</v>
      </c>
      <c r="B38" s="72" t="s">
        <v>523</v>
      </c>
      <c r="C38" s="8"/>
    </row>
    <row r="39" spans="1:3" ht="13.5" thickBot="1">
      <c r="A39" s="24" t="s">
        <v>450</v>
      </c>
      <c r="B39" s="72" t="s">
        <v>524</v>
      </c>
      <c r="C39" s="8"/>
    </row>
    <row r="40" spans="1:3" ht="13.5" thickBot="1">
      <c r="A40" s="24" t="s">
        <v>451</v>
      </c>
      <c r="B40" s="73" t="s">
        <v>141</v>
      </c>
      <c r="C40" s="8"/>
    </row>
    <row r="41" spans="1:3" ht="13.5" thickBot="1">
      <c r="A41" s="24" t="s">
        <v>452</v>
      </c>
      <c r="B41" s="74" t="s">
        <v>258</v>
      </c>
      <c r="C41" s="8"/>
    </row>
    <row r="42" spans="1:3" ht="13.5" thickBot="1">
      <c r="A42" s="24" t="s">
        <v>453</v>
      </c>
      <c r="B42" s="74" t="s">
        <v>330</v>
      </c>
      <c r="C42" s="8"/>
    </row>
    <row r="43" spans="1:3" ht="13.5" thickBot="1">
      <c r="A43" s="24" t="s">
        <v>454</v>
      </c>
      <c r="B43" s="75" t="s">
        <v>324</v>
      </c>
      <c r="C43" s="8"/>
    </row>
    <row r="44" spans="1:3" ht="13.5" thickBot="1">
      <c r="A44" s="24" t="s">
        <v>455</v>
      </c>
      <c r="B44" s="74" t="s">
        <v>525</v>
      </c>
      <c r="C44" s="8"/>
    </row>
    <row r="45" spans="1:3" ht="13.5" thickBot="1">
      <c r="A45" s="24" t="s">
        <v>456</v>
      </c>
      <c r="B45" s="74" t="s">
        <v>142</v>
      </c>
      <c r="C45" s="8"/>
    </row>
    <row r="46" spans="1:3" ht="15" customHeight="1" thickBot="1">
      <c r="A46" s="24" t="s">
        <v>457</v>
      </c>
      <c r="B46" s="74" t="s">
        <v>263</v>
      </c>
      <c r="C46" s="8"/>
    </row>
    <row r="47" spans="1:3" ht="13.5" thickBot="1">
      <c r="A47" s="24" t="s">
        <v>458</v>
      </c>
      <c r="B47" s="74" t="s">
        <v>264</v>
      </c>
      <c r="C47" s="8"/>
    </row>
    <row r="48" spans="1:3" ht="13.5" thickBot="1">
      <c r="A48" s="24" t="s">
        <v>459</v>
      </c>
      <c r="B48" s="74" t="s">
        <v>265</v>
      </c>
      <c r="C48" s="8"/>
    </row>
    <row r="49" spans="1:3" ht="13.5" thickBot="1">
      <c r="A49" s="24" t="s">
        <v>460</v>
      </c>
      <c r="B49" s="74" t="s">
        <v>266</v>
      </c>
      <c r="C49" s="8"/>
    </row>
    <row r="50" spans="1:3" ht="13.5" thickBot="1">
      <c r="A50" s="24" t="s">
        <v>461</v>
      </c>
      <c r="B50" s="74" t="s">
        <v>540</v>
      </c>
      <c r="C50" s="8"/>
    </row>
    <row r="51" spans="1:3" ht="13.5" thickBot="1">
      <c r="A51" s="24" t="s">
        <v>462</v>
      </c>
      <c r="B51" s="74" t="s">
        <v>267</v>
      </c>
      <c r="C51" s="8"/>
    </row>
    <row r="52" spans="1:3" ht="13.5" thickBot="1">
      <c r="A52" s="24" t="s">
        <v>98</v>
      </c>
      <c r="B52" s="74" t="s">
        <v>268</v>
      </c>
      <c r="C52" s="8"/>
    </row>
    <row r="53" spans="1:3" ht="13.5" thickBot="1">
      <c r="A53" s="24" t="s">
        <v>323</v>
      </c>
      <c r="B53" s="75" t="s">
        <v>325</v>
      </c>
      <c r="C53" s="8"/>
    </row>
    <row r="54" spans="1:3" ht="13.5" thickBot="1">
      <c r="A54" s="24" t="s">
        <v>327</v>
      </c>
      <c r="B54" s="75" t="s">
        <v>326</v>
      </c>
      <c r="C54" s="8"/>
    </row>
    <row r="55" spans="1:3" ht="13.5" thickBot="1">
      <c r="A55" s="24" t="s">
        <v>328</v>
      </c>
      <c r="B55" s="76" t="s">
        <v>143</v>
      </c>
      <c r="C55" s="8"/>
    </row>
    <row r="56" spans="1:3" ht="13.5" thickBot="1">
      <c r="A56" s="24" t="s">
        <v>329</v>
      </c>
      <c r="B56" s="76" t="s">
        <v>322</v>
      </c>
      <c r="C56" s="8"/>
    </row>
    <row r="57" spans="1:3" ht="13.5" thickBot="1">
      <c r="A57" s="24" t="s">
        <v>331</v>
      </c>
      <c r="B57" s="76" t="s">
        <v>259</v>
      </c>
      <c r="C57" s="8"/>
    </row>
  </sheetData>
  <sheetProtection selectLockedCells="1"/>
  <protectedRanges>
    <protectedRange sqref="C12" name="Range3"/>
  </protectedRanges>
  <mergeCells count="4">
    <mergeCell ref="B26:C26"/>
    <mergeCell ref="A1:B1"/>
    <mergeCell ref="B2:C2"/>
    <mergeCell ref="B14:C14"/>
  </mergeCells>
  <phoneticPr fontId="2" type="noConversion"/>
  <pageMargins left="1.1000000000000001" right="0.54" top="0.67" bottom="1" header="0.5" footer="0.5"/>
  <pageSetup paperSize="9" scale="86"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sheetPr codeName="Sheet6">
    <pageSetUpPr fitToPage="1"/>
  </sheetPr>
  <dimension ref="A1:C32"/>
  <sheetViews>
    <sheetView zoomScaleNormal="125" workbookViewId="0">
      <selection activeCell="H11" sqref="H11"/>
    </sheetView>
  </sheetViews>
  <sheetFormatPr defaultRowHeight="12.75"/>
  <cols>
    <col min="1" max="1" width="6.7109375" style="2" bestFit="1" customWidth="1"/>
    <col min="2" max="2" width="71.42578125" style="1" customWidth="1"/>
    <col min="3" max="3" width="6" style="1" customWidth="1"/>
    <col min="4" max="16384" width="9.140625" style="1"/>
  </cols>
  <sheetData>
    <row r="1" spans="1:3" ht="13.5" thickBot="1">
      <c r="A1" s="158" t="s">
        <v>586</v>
      </c>
      <c r="B1" s="232"/>
      <c r="C1" s="56" t="s">
        <v>501</v>
      </c>
    </row>
    <row r="2" spans="1:3" ht="13.5" thickBot="1">
      <c r="A2" s="8"/>
      <c r="B2" s="148" t="s">
        <v>492</v>
      </c>
      <c r="C2" s="149"/>
    </row>
    <row r="3" spans="1:3" ht="26.25" thickBot="1">
      <c r="A3" s="20" t="s">
        <v>466</v>
      </c>
      <c r="B3" s="18" t="s">
        <v>269</v>
      </c>
      <c r="C3" s="77"/>
    </row>
    <row r="4" spans="1:3" ht="26.25" thickBot="1">
      <c r="A4" s="20" t="s">
        <v>467</v>
      </c>
      <c r="B4" s="18" t="s">
        <v>271</v>
      </c>
      <c r="C4" s="77"/>
    </row>
    <row r="5" spans="1:3" ht="13.5" thickBot="1">
      <c r="A5" s="20" t="s">
        <v>468</v>
      </c>
      <c r="B5" s="18" t="s">
        <v>502</v>
      </c>
      <c r="C5" s="77"/>
    </row>
    <row r="6" spans="1:3" ht="26.25" thickBot="1">
      <c r="A6" s="20" t="s">
        <v>469</v>
      </c>
      <c r="B6" s="21" t="s">
        <v>272</v>
      </c>
      <c r="C6" s="77"/>
    </row>
    <row r="7" spans="1:3" ht="13.5" thickBot="1">
      <c r="A7" s="20" t="s">
        <v>470</v>
      </c>
      <c r="B7" s="18" t="s">
        <v>270</v>
      </c>
      <c r="C7" s="77"/>
    </row>
    <row r="8" spans="1:3" ht="13.5" thickBot="1">
      <c r="A8" s="2" t="s">
        <v>503</v>
      </c>
      <c r="B8" s="21" t="s">
        <v>274</v>
      </c>
      <c r="C8" s="77"/>
    </row>
    <row r="9" spans="1:3" ht="13.5" thickBot="1">
      <c r="A9" s="20"/>
      <c r="B9" s="274" t="s">
        <v>491</v>
      </c>
      <c r="C9" s="275"/>
    </row>
    <row r="10" spans="1:3" ht="13.5" thickBot="1">
      <c r="A10" s="20" t="s">
        <v>471</v>
      </c>
      <c r="B10" s="18" t="s">
        <v>275</v>
      </c>
      <c r="C10" s="77"/>
    </row>
    <row r="11" spans="1:3" ht="26.25" thickBot="1">
      <c r="A11" s="20" t="s">
        <v>472</v>
      </c>
      <c r="B11" s="18" t="s">
        <v>286</v>
      </c>
      <c r="C11" s="77"/>
    </row>
    <row r="12" spans="1:3" ht="26.25" thickBot="1">
      <c r="A12" s="20" t="s">
        <v>473</v>
      </c>
      <c r="B12" s="18" t="s">
        <v>287</v>
      </c>
      <c r="C12" s="77"/>
    </row>
    <row r="13" spans="1:3" ht="13.5" thickBot="1">
      <c r="A13" s="20" t="s">
        <v>474</v>
      </c>
      <c r="B13" s="9" t="s">
        <v>144</v>
      </c>
      <c r="C13" s="77"/>
    </row>
    <row r="14" spans="1:3" ht="13.5" thickBot="1">
      <c r="A14" s="20" t="s">
        <v>546</v>
      </c>
      <c r="B14" s="18" t="s">
        <v>145</v>
      </c>
      <c r="C14" s="77"/>
    </row>
    <row r="15" spans="1:3" ht="16.5" customHeight="1" thickBot="1">
      <c r="A15" s="20" t="s">
        <v>547</v>
      </c>
      <c r="B15" s="18" t="s">
        <v>276</v>
      </c>
      <c r="C15" s="77"/>
    </row>
    <row r="16" spans="1:3" ht="13.5" thickBot="1">
      <c r="A16" s="27" t="s">
        <v>548</v>
      </c>
      <c r="B16" s="18" t="s">
        <v>277</v>
      </c>
      <c r="C16" s="77"/>
    </row>
    <row r="17" spans="1:3" ht="13.5" thickBot="1">
      <c r="A17" s="27" t="s">
        <v>475</v>
      </c>
      <c r="B17" s="18" t="s">
        <v>278</v>
      </c>
      <c r="C17" s="77"/>
    </row>
    <row r="18" spans="1:3" ht="13.5" thickBot="1">
      <c r="A18" s="27" t="s">
        <v>476</v>
      </c>
      <c r="B18" s="18" t="s">
        <v>279</v>
      </c>
      <c r="C18" s="77"/>
    </row>
    <row r="19" spans="1:3" ht="13.5" thickBot="1">
      <c r="A19" s="27" t="s">
        <v>477</v>
      </c>
      <c r="B19" s="18" t="s">
        <v>280</v>
      </c>
      <c r="C19" s="77"/>
    </row>
    <row r="20" spans="1:3" ht="13.5" thickBot="1">
      <c r="A20" s="27" t="s">
        <v>478</v>
      </c>
      <c r="B20" s="18" t="s">
        <v>281</v>
      </c>
      <c r="C20" s="77"/>
    </row>
    <row r="21" spans="1:3" ht="13.5" thickBot="1">
      <c r="A21" s="27" t="s">
        <v>479</v>
      </c>
      <c r="B21" s="18" t="s">
        <v>282</v>
      </c>
      <c r="C21" s="77"/>
    </row>
    <row r="22" spans="1:3" ht="13.5" thickBot="1">
      <c r="A22" s="27" t="s">
        <v>480</v>
      </c>
      <c r="B22" s="18" t="s">
        <v>526</v>
      </c>
      <c r="C22" s="77"/>
    </row>
    <row r="23" spans="1:3" ht="13.5" thickBot="1">
      <c r="A23" s="27" t="s">
        <v>481</v>
      </c>
      <c r="B23" s="18" t="s">
        <v>527</v>
      </c>
      <c r="C23" s="77"/>
    </row>
    <row r="24" spans="1:3" ht="13.5" thickBot="1">
      <c r="A24" s="27" t="s">
        <v>482</v>
      </c>
      <c r="B24" s="18" t="s">
        <v>528</v>
      </c>
      <c r="C24" s="77"/>
    </row>
    <row r="25" spans="1:3" ht="13.5" thickBot="1">
      <c r="A25" s="27" t="s">
        <v>483</v>
      </c>
      <c r="B25" s="18" t="s">
        <v>529</v>
      </c>
      <c r="C25" s="77"/>
    </row>
    <row r="26" spans="1:3" ht="13.5" thickBot="1">
      <c r="A26" s="27" t="s">
        <v>484</v>
      </c>
      <c r="B26" s="18" t="s">
        <v>530</v>
      </c>
      <c r="C26" s="77"/>
    </row>
    <row r="27" spans="1:3" ht="13.5" thickBot="1">
      <c r="A27" s="27" t="s">
        <v>485</v>
      </c>
      <c r="B27" s="18" t="s">
        <v>531</v>
      </c>
      <c r="C27" s="77"/>
    </row>
    <row r="28" spans="1:3" ht="13.5" thickBot="1">
      <c r="A28" s="20" t="s">
        <v>486</v>
      </c>
      <c r="B28" s="7" t="s">
        <v>283</v>
      </c>
      <c r="C28" s="77"/>
    </row>
    <row r="29" spans="1:3" ht="13.5" thickBot="1">
      <c r="A29" s="20"/>
      <c r="B29" s="148" t="s">
        <v>490</v>
      </c>
      <c r="C29" s="149"/>
    </row>
    <row r="30" spans="1:3" ht="13.5" thickBot="1">
      <c r="A30" s="20" t="s">
        <v>487</v>
      </c>
      <c r="B30" s="18" t="s">
        <v>284</v>
      </c>
      <c r="C30" s="77"/>
    </row>
    <row r="31" spans="1:3" ht="13.5" thickBot="1">
      <c r="A31" s="20" t="s">
        <v>488</v>
      </c>
      <c r="B31" s="18" t="s">
        <v>172</v>
      </c>
      <c r="C31" s="77"/>
    </row>
    <row r="32" spans="1:3" ht="13.5" thickBot="1">
      <c r="A32" s="20" t="s">
        <v>489</v>
      </c>
      <c r="B32" s="18" t="s">
        <v>285</v>
      </c>
      <c r="C32" s="77"/>
    </row>
  </sheetData>
  <sheetProtection selectLockedCells="1"/>
  <mergeCells count="4">
    <mergeCell ref="B29:C29"/>
    <mergeCell ref="A1:B1"/>
    <mergeCell ref="B2:C2"/>
    <mergeCell ref="B9:C9"/>
  </mergeCells>
  <phoneticPr fontId="2" type="noConversion"/>
  <pageMargins left="1.18" right="0.45" top="0.66"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41</vt:i4>
      </vt:variant>
    </vt:vector>
  </HeadingPairs>
  <TitlesOfParts>
    <vt:vector size="52" baseType="lpstr">
      <vt:lpstr>1. Date generale</vt:lpstr>
      <vt:lpstr>2 .1. Cadrul tematic</vt:lpstr>
      <vt:lpstr>2.2. Cadrul de finantare</vt:lpstr>
      <vt:lpstr>2.3. Distribuirea pe directii</vt:lpstr>
      <vt:lpstr>3. Resurse umane</vt:lpstr>
      <vt:lpstr>4. Potential logistic</vt:lpstr>
      <vt:lpstr>5. Performanţă internaţională</vt:lpstr>
      <vt:lpstr>6. Contribuţie naţională</vt:lpstr>
      <vt:lpstr>7. Relevanţa economică</vt:lpstr>
      <vt:lpstr>8. Relevanţa socială</vt:lpstr>
      <vt:lpstr>Sheet3</vt:lpstr>
      <vt:lpstr>'1. Date generale'!_Toc234379941</vt:lpstr>
      <vt:lpstr>'5. Performanţă internaţională'!_Toc234379944</vt:lpstr>
      <vt:lpstr>'5. Performanţă internaţională'!_Toc234379947</vt:lpstr>
      <vt:lpstr>'6. Contribuţie naţională'!_Toc234379948</vt:lpstr>
      <vt:lpstr>'7. Relevanţa economică'!_Toc234379952</vt:lpstr>
      <vt:lpstr>'8. Relevanţa socială'!_Toc234379956</vt:lpstr>
      <vt:lpstr>'1. Date generale'!_Toc235930825</vt:lpstr>
      <vt:lpstr>'2.3. Distribuirea pe directii'!_Toc235930830</vt:lpstr>
      <vt:lpstr>'3. Resurse umane'!_Toc235930833</vt:lpstr>
      <vt:lpstr>'3. Resurse umane'!_Toc235944970</vt:lpstr>
      <vt:lpstr>'4. Potential logistic'!_Toc235944972</vt:lpstr>
      <vt:lpstr>'4. Potential logistic'!_Toc235944973</vt:lpstr>
      <vt:lpstr>'4. Potential logistic'!_Toc235944974</vt:lpstr>
      <vt:lpstr>'4. Potential logistic'!_Toc235944975</vt:lpstr>
      <vt:lpstr>'4. Potential logistic'!_Toc235944976</vt:lpstr>
      <vt:lpstr>'4. Potential logistic'!_Toc235944977</vt:lpstr>
      <vt:lpstr>cumul</vt:lpstr>
      <vt:lpstr>Directia_strategica</vt:lpstr>
      <vt:lpstr>Gr_stiintific</vt:lpstr>
      <vt:lpstr>gradul_stiintific</vt:lpstr>
      <vt:lpstr>Institutia</vt:lpstr>
      <vt:lpstr>Organizatia</vt:lpstr>
      <vt:lpstr>Organizatie</vt:lpstr>
      <vt:lpstr>T_academic</vt:lpstr>
      <vt:lpstr>T_organizatiei</vt:lpstr>
      <vt:lpstr>T_stiintific</vt:lpstr>
      <vt:lpstr>Tip_cercetare</vt:lpstr>
      <vt:lpstr>Tip_proiect</vt:lpstr>
      <vt:lpstr>Tipul_organizatiei</vt:lpstr>
      <vt:lpstr>Titlul_academic</vt:lpstr>
      <vt:lpstr>titlul_stiintific</vt:lpstr>
      <vt:lpstr>'1. Date generale'!Область_печати</vt:lpstr>
      <vt:lpstr>'2 .1. Cadrul tematic'!Область_печати</vt:lpstr>
      <vt:lpstr>'2.2. Cadrul de finantare'!Область_печати</vt:lpstr>
      <vt:lpstr>'2.3. Distribuirea pe directii'!Область_печати</vt:lpstr>
      <vt:lpstr>'3. Resurse umane'!Область_печати</vt:lpstr>
      <vt:lpstr>'4. Potential logistic'!Область_печати</vt:lpstr>
      <vt:lpstr>'5. Performanţă internaţională'!Область_печати</vt:lpstr>
      <vt:lpstr>'6. Contribuţie naţională'!Область_печати</vt:lpstr>
      <vt:lpstr>'7. Relevanţa economică'!Область_печати</vt:lpstr>
      <vt:lpstr>'8. Relevanţa socială'!Область_печати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Rodica</dc:creator>
  <cp:lastModifiedBy>Boris</cp:lastModifiedBy>
  <cp:lastPrinted>2017-11-03T09:38:56Z</cp:lastPrinted>
  <dcterms:created xsi:type="dcterms:W3CDTF">2009-10-12T07:42:36Z</dcterms:created>
  <dcterms:modified xsi:type="dcterms:W3CDTF">2017-11-03T14:34:38Z</dcterms:modified>
</cp:coreProperties>
</file>